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8" i="1" l="1"/>
  <c r="A318" i="1"/>
  <c r="D317" i="1"/>
  <c r="B317" i="1"/>
  <c r="A317" i="1"/>
  <c r="D316" i="1"/>
  <c r="B316" i="1"/>
  <c r="A316" i="1"/>
  <c r="D315" i="1"/>
  <c r="B315" i="1"/>
  <c r="A315" i="1"/>
  <c r="D314" i="1"/>
  <c r="B314" i="1"/>
  <c r="A314" i="1"/>
  <c r="D312" i="1"/>
  <c r="D311" i="1"/>
  <c r="D310" i="1"/>
  <c r="D309" i="1"/>
  <c r="B309" i="1"/>
  <c r="D308" i="1"/>
  <c r="B308" i="1"/>
  <c r="D307" i="1"/>
  <c r="B307" i="1"/>
  <c r="D306" i="1"/>
  <c r="B306" i="1"/>
  <c r="D305" i="1"/>
  <c r="B305" i="1"/>
  <c r="D304" i="1"/>
  <c r="B304" i="1"/>
  <c r="D303" i="1"/>
  <c r="B303" i="1"/>
  <c r="D302" i="1"/>
  <c r="B302" i="1"/>
  <c r="D301" i="1"/>
  <c r="B301" i="1"/>
  <c r="D300" i="1"/>
  <c r="B300" i="1"/>
  <c r="D299" i="1"/>
  <c r="B299" i="1"/>
  <c r="D298" i="1"/>
  <c r="B298" i="1"/>
  <c r="D297" i="1"/>
  <c r="B297" i="1"/>
  <c r="D296" i="1"/>
  <c r="B296" i="1"/>
  <c r="D295" i="1"/>
  <c r="B295" i="1"/>
  <c r="D294" i="1"/>
  <c r="B294" i="1"/>
  <c r="D293" i="1"/>
  <c r="B293" i="1"/>
  <c r="D292" i="1"/>
  <c r="B292" i="1"/>
  <c r="D290" i="1"/>
  <c r="D289" i="1"/>
  <c r="D288" i="1"/>
  <c r="D287" i="1"/>
  <c r="D286" i="1"/>
  <c r="D285" i="1"/>
  <c r="B285" i="1"/>
  <c r="A285" i="1"/>
  <c r="D284" i="1"/>
  <c r="B284" i="1"/>
  <c r="A284" i="1"/>
  <c r="D283" i="1"/>
  <c r="B283" i="1"/>
  <c r="A283" i="1"/>
  <c r="D282" i="1"/>
  <c r="B282" i="1"/>
  <c r="A282" i="1"/>
  <c r="D281" i="1"/>
  <c r="B281" i="1"/>
  <c r="A281" i="1"/>
  <c r="D278" i="1"/>
  <c r="B278" i="1"/>
  <c r="A278" i="1"/>
  <c r="D277" i="1"/>
  <c r="B277" i="1"/>
  <c r="A277" i="1"/>
  <c r="D276" i="1"/>
  <c r="B276" i="1"/>
  <c r="A276" i="1"/>
  <c r="D275" i="1"/>
  <c r="A275" i="1"/>
  <c r="D274" i="1"/>
  <c r="B274" i="1"/>
  <c r="A274" i="1"/>
  <c r="D273" i="1"/>
  <c r="B273" i="1"/>
  <c r="A273" i="1"/>
  <c r="D272" i="1"/>
  <c r="B272" i="1"/>
  <c r="A272" i="1"/>
  <c r="D271" i="1"/>
  <c r="B271" i="1"/>
  <c r="A271" i="1"/>
  <c r="D270" i="1"/>
  <c r="B270" i="1"/>
  <c r="A270" i="1"/>
  <c r="D269" i="1"/>
  <c r="B269" i="1"/>
  <c r="A269" i="1"/>
  <c r="D268" i="1"/>
  <c r="B268" i="1"/>
  <c r="A268" i="1"/>
  <c r="D267" i="1"/>
  <c r="B267" i="1"/>
  <c r="A267" i="1"/>
  <c r="D266" i="1"/>
  <c r="B266" i="1"/>
  <c r="A266" i="1"/>
  <c r="D265" i="1"/>
  <c r="B265" i="1"/>
  <c r="A265" i="1"/>
  <c r="D264" i="1"/>
  <c r="B264" i="1"/>
  <c r="A264" i="1"/>
  <c r="D263" i="1"/>
  <c r="B263" i="1"/>
  <c r="A263" i="1"/>
  <c r="E262" i="1"/>
  <c r="D262" i="1"/>
  <c r="B262" i="1"/>
  <c r="A262" i="1"/>
  <c r="D261" i="1"/>
  <c r="B261" i="1"/>
  <c r="A261" i="1"/>
  <c r="E260" i="1"/>
  <c r="D260" i="1"/>
  <c r="B260" i="1"/>
  <c r="A260" i="1"/>
  <c r="D259" i="1"/>
  <c r="B259" i="1"/>
  <c r="A259" i="1"/>
  <c r="D258" i="1"/>
  <c r="B258" i="1"/>
  <c r="A258" i="1"/>
  <c r="D257" i="1"/>
  <c r="B257" i="1"/>
  <c r="A257" i="1"/>
  <c r="D256" i="1"/>
  <c r="B256" i="1"/>
  <c r="A256" i="1"/>
  <c r="D255" i="1"/>
  <c r="B255" i="1"/>
  <c r="A255" i="1"/>
  <c r="E254" i="1"/>
  <c r="D254" i="1"/>
  <c r="B254" i="1"/>
  <c r="A254" i="1"/>
  <c r="E253" i="1"/>
  <c r="D253" i="1"/>
  <c r="A253" i="1"/>
  <c r="D252" i="1"/>
  <c r="B252" i="1"/>
  <c r="A252" i="1"/>
  <c r="D251" i="1"/>
  <c r="B251" i="1"/>
  <c r="A251" i="1"/>
  <c r="D250" i="1"/>
  <c r="B250" i="1"/>
  <c r="A250" i="1"/>
  <c r="E249" i="1"/>
  <c r="D249" i="1"/>
  <c r="B249" i="1"/>
  <c r="A249" i="1"/>
  <c r="D248" i="1"/>
  <c r="B248" i="1"/>
  <c r="A248" i="1"/>
  <c r="D247" i="1"/>
  <c r="B247" i="1"/>
  <c r="A247" i="1"/>
  <c r="D246" i="1"/>
  <c r="B246" i="1"/>
  <c r="A246" i="1"/>
  <c r="D245" i="1"/>
  <c r="B245" i="1"/>
  <c r="A245" i="1"/>
  <c r="D244" i="1"/>
  <c r="B244" i="1"/>
  <c r="A244" i="1"/>
  <c r="D243" i="1"/>
  <c r="B243" i="1"/>
  <c r="A243" i="1"/>
  <c r="D242" i="1"/>
  <c r="B242" i="1"/>
  <c r="A242" i="1"/>
  <c r="D241" i="1"/>
  <c r="B241" i="1"/>
  <c r="A241" i="1"/>
  <c r="D240" i="1"/>
  <c r="B240" i="1"/>
  <c r="A240" i="1"/>
  <c r="D239" i="1"/>
  <c r="B239" i="1"/>
  <c r="A239" i="1"/>
  <c r="E238" i="1"/>
  <c r="D238" i="1"/>
  <c r="A238" i="1"/>
  <c r="D237" i="1"/>
  <c r="B237" i="1"/>
  <c r="A237" i="1"/>
  <c r="D236" i="1"/>
  <c r="B236" i="1"/>
  <c r="A236" i="1"/>
  <c r="D235" i="1"/>
  <c r="B235" i="1"/>
  <c r="A235" i="1"/>
  <c r="D234" i="1"/>
  <c r="B234" i="1"/>
  <c r="A234" i="1"/>
  <c r="D233" i="1"/>
  <c r="B233" i="1"/>
  <c r="A233" i="1"/>
  <c r="D232" i="1"/>
  <c r="B232" i="1"/>
  <c r="A232" i="1"/>
  <c r="D231" i="1"/>
  <c r="B231" i="1"/>
  <c r="A231" i="1"/>
  <c r="E230" i="1"/>
  <c r="D230" i="1"/>
  <c r="B230" i="1"/>
  <c r="A230" i="1"/>
  <c r="D229" i="1"/>
  <c r="B229" i="1"/>
  <c r="A229" i="1"/>
  <c r="D228" i="1"/>
  <c r="B228" i="1"/>
  <c r="A228" i="1"/>
  <c r="D227" i="1"/>
  <c r="B227" i="1"/>
  <c r="A227" i="1"/>
  <c r="D226" i="1"/>
  <c r="B226" i="1"/>
  <c r="A226" i="1"/>
  <c r="E225" i="1"/>
  <c r="D225" i="1"/>
  <c r="B225" i="1"/>
  <c r="A225" i="1"/>
  <c r="E224" i="1"/>
  <c r="D224" i="1"/>
  <c r="A224" i="1"/>
  <c r="D220" i="1"/>
  <c r="B220" i="1"/>
  <c r="A220" i="1"/>
  <c r="D219" i="1"/>
  <c r="B219" i="1"/>
  <c r="A219" i="1"/>
  <c r="D218" i="1"/>
  <c r="B218" i="1"/>
  <c r="A218" i="1"/>
  <c r="D217" i="1"/>
  <c r="B217" i="1"/>
  <c r="A217" i="1"/>
  <c r="D216" i="1"/>
  <c r="B216" i="1"/>
  <c r="A216" i="1"/>
  <c r="D215" i="1"/>
  <c r="B215" i="1"/>
  <c r="A215" i="1"/>
  <c r="D214" i="1"/>
  <c r="B214" i="1"/>
  <c r="A214" i="1"/>
  <c r="D212" i="1"/>
  <c r="B212" i="1"/>
  <c r="A212" i="1"/>
  <c r="D211" i="1"/>
  <c r="B211" i="1"/>
  <c r="A211" i="1"/>
  <c r="D210" i="1"/>
  <c r="B210" i="1"/>
  <c r="A210" i="1"/>
  <c r="D209" i="1"/>
  <c r="B209" i="1"/>
  <c r="A209" i="1"/>
  <c r="D208" i="1"/>
  <c r="B208" i="1"/>
  <c r="A208" i="1"/>
  <c r="E207" i="1"/>
  <c r="B207" i="1"/>
  <c r="A207" i="1"/>
  <c r="D206" i="1"/>
  <c r="B206" i="1"/>
  <c r="A206" i="1"/>
  <c r="D205" i="1"/>
  <c r="B205" i="1"/>
  <c r="A205" i="1"/>
  <c r="D204" i="1"/>
  <c r="B204" i="1"/>
  <c r="A204" i="1"/>
  <c r="D203" i="1"/>
  <c r="B203" i="1"/>
  <c r="A203" i="1"/>
  <c r="E202" i="1"/>
  <c r="B202" i="1"/>
  <c r="A202" i="1"/>
  <c r="D201" i="1"/>
  <c r="B201" i="1"/>
  <c r="A201" i="1"/>
  <c r="D200" i="1"/>
  <c r="B200" i="1"/>
  <c r="A200" i="1"/>
  <c r="D199" i="1"/>
  <c r="B199" i="1"/>
  <c r="A199" i="1"/>
  <c r="D198" i="1"/>
  <c r="B198" i="1"/>
  <c r="A198" i="1"/>
  <c r="E197" i="1"/>
  <c r="B197" i="1"/>
  <c r="A197" i="1"/>
  <c r="D196" i="1"/>
  <c r="B196" i="1"/>
  <c r="A196" i="1"/>
  <c r="D195" i="1"/>
  <c r="B195" i="1"/>
  <c r="A195" i="1"/>
  <c r="D194" i="1"/>
  <c r="B194" i="1"/>
  <c r="A194" i="1"/>
  <c r="D193" i="1"/>
  <c r="B193" i="1"/>
  <c r="A193" i="1"/>
  <c r="E192" i="1"/>
  <c r="B192" i="1"/>
  <c r="A192" i="1"/>
  <c r="D191" i="1"/>
  <c r="B191" i="1"/>
  <c r="A191" i="1"/>
  <c r="D190" i="1"/>
  <c r="B190" i="1"/>
  <c r="A190" i="1"/>
  <c r="E189" i="1"/>
  <c r="B189" i="1"/>
  <c r="A189" i="1"/>
  <c r="D188" i="1"/>
  <c r="B188" i="1"/>
  <c r="A188" i="1"/>
  <c r="D187" i="1"/>
  <c r="B187" i="1"/>
  <c r="A187" i="1"/>
  <c r="E186" i="1"/>
  <c r="B186" i="1"/>
  <c r="A186" i="1"/>
  <c r="A185" i="1"/>
  <c r="A184" i="1"/>
  <c r="D182" i="1"/>
  <c r="B182" i="1"/>
  <c r="A182" i="1"/>
  <c r="E181" i="1"/>
  <c r="B181" i="1"/>
  <c r="A181" i="1"/>
  <c r="D180" i="1"/>
  <c r="B180" i="1"/>
  <c r="A180" i="1"/>
  <c r="D179" i="1"/>
  <c r="B179" i="1"/>
  <c r="A179" i="1"/>
  <c r="E178" i="1"/>
  <c r="B178" i="1"/>
  <c r="A178" i="1"/>
  <c r="E177" i="1"/>
  <c r="B177" i="1"/>
  <c r="A177" i="1"/>
  <c r="D176" i="1"/>
  <c r="B176" i="1"/>
  <c r="A176" i="1"/>
  <c r="D175" i="1"/>
  <c r="B175" i="1"/>
  <c r="A175" i="1"/>
  <c r="E174" i="1"/>
  <c r="B174" i="1"/>
  <c r="A174" i="1"/>
  <c r="D173" i="1"/>
  <c r="B173" i="1"/>
  <c r="A173" i="1"/>
  <c r="D172" i="1"/>
  <c r="B172" i="1"/>
  <c r="A172" i="1"/>
  <c r="E171" i="1"/>
  <c r="B171" i="1"/>
  <c r="A171" i="1"/>
  <c r="D170" i="1"/>
  <c r="B170" i="1"/>
  <c r="A170" i="1"/>
  <c r="D169" i="1"/>
  <c r="B169" i="1"/>
  <c r="A169" i="1"/>
  <c r="D168" i="1"/>
  <c r="B168" i="1"/>
  <c r="A168" i="1"/>
  <c r="E167" i="1"/>
  <c r="B167" i="1"/>
  <c r="A167" i="1"/>
  <c r="E166" i="1"/>
  <c r="B166" i="1"/>
  <c r="A166" i="1"/>
  <c r="D165" i="1"/>
  <c r="B165" i="1"/>
  <c r="A165" i="1"/>
  <c r="D164" i="1"/>
  <c r="B164" i="1"/>
  <c r="A164" i="1"/>
  <c r="D163" i="1"/>
  <c r="B163" i="1"/>
  <c r="A163" i="1"/>
  <c r="D162" i="1"/>
  <c r="B162" i="1"/>
  <c r="A162" i="1"/>
  <c r="E161" i="1"/>
  <c r="B161" i="1"/>
  <c r="A161" i="1"/>
  <c r="D160" i="1"/>
  <c r="B160" i="1"/>
  <c r="A160" i="1"/>
  <c r="D159" i="1"/>
  <c r="B159" i="1"/>
  <c r="A159" i="1"/>
  <c r="E158" i="1"/>
  <c r="B158" i="1"/>
  <c r="A158" i="1"/>
  <c r="D157" i="1"/>
  <c r="B157" i="1"/>
  <c r="A157" i="1"/>
  <c r="D156" i="1"/>
  <c r="B156" i="1"/>
  <c r="A156" i="1"/>
  <c r="D155" i="1"/>
  <c r="B155" i="1"/>
  <c r="A155" i="1"/>
  <c r="D154" i="1"/>
  <c r="B154" i="1"/>
  <c r="A154" i="1"/>
  <c r="E153" i="1"/>
  <c r="B153" i="1"/>
  <c r="A153" i="1"/>
  <c r="D152" i="1"/>
  <c r="B152" i="1"/>
  <c r="A152" i="1"/>
  <c r="E151" i="1"/>
  <c r="B151" i="1"/>
  <c r="A151" i="1"/>
  <c r="E150" i="1"/>
  <c r="B150" i="1"/>
  <c r="A150" i="1"/>
  <c r="D149" i="1"/>
  <c r="B149" i="1"/>
  <c r="A149" i="1"/>
  <c r="D148" i="1"/>
  <c r="B148" i="1"/>
  <c r="A148" i="1"/>
  <c r="E147" i="1"/>
  <c r="B147" i="1"/>
  <c r="A147" i="1"/>
  <c r="D146" i="1"/>
  <c r="B146" i="1"/>
  <c r="A146" i="1"/>
  <c r="D145" i="1"/>
  <c r="B145" i="1"/>
  <c r="A145" i="1"/>
  <c r="E144" i="1"/>
  <c r="B144" i="1"/>
  <c r="A144" i="1"/>
  <c r="D143" i="1"/>
  <c r="B143" i="1"/>
  <c r="A143" i="1"/>
  <c r="D142" i="1"/>
  <c r="B142" i="1"/>
  <c r="A142" i="1"/>
  <c r="D141" i="1"/>
  <c r="B141" i="1"/>
  <c r="A141" i="1"/>
  <c r="E140" i="1"/>
  <c r="B140" i="1"/>
  <c r="A140" i="1"/>
  <c r="E139" i="1"/>
  <c r="B139" i="1"/>
  <c r="A139" i="1"/>
  <c r="D138" i="1"/>
  <c r="B138" i="1"/>
  <c r="A138" i="1"/>
  <c r="D137" i="1"/>
  <c r="B137" i="1"/>
  <c r="A137" i="1"/>
  <c r="D136" i="1"/>
  <c r="B136" i="1"/>
  <c r="A136" i="1"/>
  <c r="E135" i="1"/>
  <c r="B135" i="1"/>
  <c r="A135" i="1"/>
  <c r="D134" i="1"/>
  <c r="B134" i="1"/>
  <c r="A134" i="1"/>
  <c r="D133" i="1"/>
  <c r="B133" i="1"/>
  <c r="A133" i="1"/>
  <c r="E132" i="1"/>
  <c r="B132" i="1"/>
  <c r="A132" i="1"/>
  <c r="E131" i="1"/>
  <c r="B131" i="1"/>
  <c r="A131" i="1"/>
  <c r="D130" i="1"/>
  <c r="B130" i="1"/>
  <c r="A130" i="1"/>
  <c r="D129" i="1"/>
  <c r="B129" i="1"/>
  <c r="A129" i="1"/>
  <c r="E128" i="1"/>
  <c r="B128" i="1"/>
  <c r="A128" i="1"/>
  <c r="D127" i="1"/>
  <c r="B127" i="1"/>
  <c r="A127" i="1"/>
  <c r="D126" i="1"/>
  <c r="B126" i="1"/>
  <c r="A126" i="1"/>
  <c r="E125" i="1"/>
  <c r="B125" i="1"/>
  <c r="A125" i="1"/>
  <c r="E124" i="1"/>
  <c r="B124" i="1"/>
  <c r="A124" i="1"/>
  <c r="D123" i="1"/>
  <c r="B123" i="1"/>
  <c r="A123" i="1"/>
  <c r="D122" i="1"/>
  <c r="B122" i="1"/>
  <c r="A122" i="1"/>
  <c r="E121" i="1"/>
  <c r="B121" i="1"/>
  <c r="A121" i="1"/>
  <c r="D120" i="1"/>
  <c r="B120" i="1"/>
  <c r="A120" i="1"/>
  <c r="D119" i="1"/>
  <c r="B119" i="1"/>
  <c r="A119" i="1"/>
  <c r="E118" i="1"/>
  <c r="B118" i="1"/>
  <c r="A118" i="1"/>
  <c r="D117" i="1"/>
  <c r="B117" i="1"/>
  <c r="A117" i="1"/>
  <c r="D116" i="1"/>
  <c r="B116" i="1"/>
  <c r="A116" i="1"/>
  <c r="E115" i="1"/>
  <c r="B115" i="1"/>
  <c r="A115" i="1"/>
  <c r="D114" i="1"/>
  <c r="B114" i="1"/>
  <c r="A114" i="1"/>
  <c r="D113" i="1"/>
  <c r="B113" i="1"/>
  <c r="A113" i="1"/>
  <c r="B112" i="1"/>
  <c r="A112" i="1"/>
  <c r="D111" i="1"/>
  <c r="B111" i="1"/>
  <c r="A111" i="1"/>
  <c r="D110" i="1"/>
  <c r="B110" i="1"/>
  <c r="A110" i="1"/>
  <c r="E109" i="1"/>
  <c r="B109" i="1"/>
  <c r="A109" i="1"/>
  <c r="D108" i="1"/>
  <c r="B108" i="1"/>
  <c r="A108" i="1"/>
  <c r="D107" i="1"/>
  <c r="B107" i="1"/>
  <c r="A107" i="1"/>
  <c r="E106" i="1"/>
  <c r="B106" i="1"/>
  <c r="A106" i="1"/>
  <c r="E105" i="1"/>
  <c r="B105" i="1"/>
  <c r="A105" i="1"/>
  <c r="D104" i="1"/>
  <c r="B104" i="1"/>
  <c r="A104" i="1"/>
  <c r="D103" i="1"/>
  <c r="B103" i="1"/>
  <c r="A103" i="1"/>
  <c r="E102" i="1"/>
  <c r="B102" i="1"/>
  <c r="A102" i="1"/>
  <c r="D101" i="1"/>
  <c r="B101" i="1"/>
  <c r="A101" i="1"/>
  <c r="D100" i="1"/>
  <c r="B100" i="1"/>
  <c r="A100" i="1"/>
  <c r="E99" i="1"/>
  <c r="B99" i="1"/>
  <c r="A99" i="1"/>
  <c r="D98" i="1"/>
  <c r="B98" i="1"/>
  <c r="A98" i="1"/>
  <c r="D97" i="1"/>
  <c r="B97" i="1"/>
  <c r="A97" i="1"/>
  <c r="E96" i="1"/>
  <c r="B96" i="1"/>
  <c r="A96" i="1"/>
  <c r="D95" i="1"/>
  <c r="B95" i="1"/>
  <c r="A95" i="1"/>
  <c r="D94" i="1"/>
  <c r="B94" i="1"/>
  <c r="A94" i="1"/>
  <c r="D93" i="1"/>
  <c r="B93" i="1"/>
  <c r="A93" i="1"/>
  <c r="E92" i="1"/>
  <c r="B92" i="1"/>
  <c r="A92" i="1"/>
  <c r="D91" i="1"/>
  <c r="B91" i="1"/>
  <c r="A91" i="1"/>
  <c r="D90" i="1"/>
  <c r="B90" i="1"/>
  <c r="A90" i="1"/>
  <c r="D89" i="1"/>
  <c r="B89" i="1"/>
  <c r="A89" i="1"/>
  <c r="E88" i="1"/>
  <c r="B88" i="1"/>
  <c r="A88" i="1"/>
  <c r="D87" i="1"/>
  <c r="B87" i="1"/>
  <c r="A87" i="1"/>
  <c r="D86" i="1"/>
  <c r="B86" i="1"/>
  <c r="A86" i="1"/>
  <c r="D85" i="1"/>
  <c r="B85" i="1"/>
  <c r="A85" i="1"/>
  <c r="E84" i="1"/>
  <c r="B84" i="1"/>
  <c r="A84" i="1"/>
  <c r="D83" i="1"/>
  <c r="B83" i="1"/>
  <c r="A83" i="1"/>
  <c r="D82" i="1"/>
  <c r="B82" i="1"/>
  <c r="A82" i="1"/>
  <c r="D81" i="1"/>
  <c r="B81" i="1"/>
  <c r="A81" i="1"/>
  <c r="D80" i="1"/>
  <c r="B80" i="1"/>
  <c r="A80" i="1"/>
  <c r="E79" i="1"/>
  <c r="B79" i="1"/>
  <c r="A79" i="1"/>
  <c r="D78" i="1"/>
  <c r="B78" i="1"/>
  <c r="A78" i="1"/>
  <c r="D77" i="1"/>
  <c r="B77" i="1"/>
  <c r="A77" i="1"/>
  <c r="D76" i="1"/>
  <c r="B76" i="1"/>
  <c r="A76" i="1"/>
  <c r="D75" i="1"/>
  <c r="B75" i="1"/>
  <c r="A75" i="1"/>
  <c r="D74" i="1"/>
  <c r="B74" i="1"/>
  <c r="A74" i="1"/>
  <c r="D73" i="1"/>
  <c r="B73" i="1"/>
  <c r="A73" i="1"/>
  <c r="E72" i="1"/>
  <c r="B72" i="1"/>
  <c r="A72" i="1"/>
  <c r="D71" i="1"/>
  <c r="B71" i="1"/>
  <c r="A71" i="1"/>
  <c r="D70" i="1"/>
  <c r="B70" i="1"/>
  <c r="A70" i="1"/>
  <c r="B69" i="1"/>
  <c r="A69" i="1"/>
  <c r="D68" i="1"/>
  <c r="B68" i="1"/>
  <c r="A68" i="1"/>
  <c r="D67" i="1"/>
  <c r="B67" i="1"/>
  <c r="A67" i="1"/>
  <c r="B66" i="1"/>
  <c r="A66" i="1"/>
  <c r="D65" i="1"/>
  <c r="B65" i="1"/>
  <c r="A65" i="1"/>
  <c r="D64" i="1"/>
  <c r="B64" i="1"/>
  <c r="A64" i="1"/>
  <c r="D63" i="1"/>
  <c r="B63" i="1"/>
  <c r="A63" i="1"/>
  <c r="D62" i="1"/>
  <c r="B62" i="1"/>
  <c r="A62" i="1"/>
  <c r="D61" i="1"/>
  <c r="B61" i="1"/>
  <c r="A61" i="1"/>
  <c r="E60" i="1"/>
  <c r="B60" i="1"/>
  <c r="A60" i="1"/>
  <c r="D59" i="1"/>
  <c r="B59" i="1"/>
  <c r="A59" i="1"/>
  <c r="D58" i="1"/>
  <c r="B58" i="1"/>
  <c r="A58" i="1"/>
  <c r="D57" i="1"/>
  <c r="B57" i="1"/>
  <c r="A57" i="1"/>
  <c r="D56" i="1"/>
  <c r="B56" i="1"/>
  <c r="A56" i="1"/>
  <c r="D55" i="1"/>
  <c r="B55" i="1"/>
  <c r="A55" i="1"/>
  <c r="D54" i="1"/>
  <c r="B54" i="1"/>
  <c r="A54" i="1"/>
  <c r="D53" i="1"/>
  <c r="B53" i="1"/>
  <c r="A53" i="1"/>
  <c r="E52" i="1"/>
  <c r="B52" i="1"/>
  <c r="A52" i="1"/>
  <c r="D51" i="1"/>
  <c r="B51" i="1"/>
  <c r="A51" i="1"/>
  <c r="D50" i="1"/>
  <c r="B50" i="1"/>
  <c r="A50" i="1"/>
  <c r="B49" i="1"/>
  <c r="A49" i="1"/>
  <c r="D48" i="1"/>
  <c r="B48" i="1"/>
  <c r="A48" i="1"/>
  <c r="D47" i="1"/>
  <c r="B47" i="1"/>
  <c r="A47" i="1"/>
  <c r="D46" i="1"/>
  <c r="B46" i="1"/>
  <c r="A46" i="1"/>
  <c r="D45" i="1"/>
  <c r="B45" i="1"/>
  <c r="A45" i="1"/>
  <c r="D44" i="1"/>
  <c r="B44" i="1"/>
  <c r="A44" i="1"/>
  <c r="E43" i="1"/>
  <c r="B43" i="1"/>
  <c r="A43" i="1"/>
  <c r="D42" i="1"/>
  <c r="B42" i="1"/>
  <c r="A42" i="1"/>
  <c r="D41" i="1"/>
  <c r="B41" i="1"/>
  <c r="A41" i="1"/>
  <c r="D40" i="1"/>
  <c r="B40" i="1"/>
  <c r="A40" i="1"/>
  <c r="D39" i="1"/>
  <c r="B39" i="1"/>
  <c r="A39" i="1"/>
  <c r="E38" i="1"/>
  <c r="B38" i="1"/>
  <c r="A38" i="1"/>
  <c r="D37" i="1"/>
  <c r="B37" i="1"/>
  <c r="A37" i="1"/>
  <c r="D36" i="1"/>
  <c r="B36" i="1"/>
  <c r="A36" i="1"/>
  <c r="D35" i="1"/>
  <c r="B35" i="1"/>
  <c r="A35" i="1"/>
  <c r="D34" i="1"/>
  <c r="B34" i="1"/>
  <c r="A34" i="1"/>
  <c r="E33" i="1"/>
  <c r="B33" i="1"/>
  <c r="A33" i="1"/>
  <c r="D32" i="1"/>
  <c r="B32" i="1"/>
  <c r="A32" i="1"/>
  <c r="D31" i="1"/>
  <c r="B31" i="1"/>
  <c r="A31" i="1"/>
  <c r="E30" i="1"/>
  <c r="B30" i="1"/>
  <c r="A30" i="1"/>
  <c r="E29" i="1"/>
  <c r="B29" i="1"/>
  <c r="A29" i="1"/>
  <c r="E28" i="1"/>
  <c r="B28" i="1"/>
  <c r="A28" i="1"/>
  <c r="D27" i="1"/>
  <c r="B27" i="1"/>
  <c r="A27" i="1"/>
  <c r="D26" i="1"/>
  <c r="B26" i="1"/>
  <c r="A26" i="1"/>
  <c r="D25" i="1"/>
  <c r="B25" i="1"/>
  <c r="A25" i="1"/>
  <c r="E24" i="1"/>
  <c r="B24" i="1"/>
  <c r="A24" i="1"/>
  <c r="D23" i="1"/>
  <c r="B23" i="1"/>
  <c r="A23" i="1"/>
  <c r="D22" i="1"/>
  <c r="B22" i="1"/>
  <c r="A22" i="1"/>
  <c r="D21" i="1"/>
  <c r="B21" i="1"/>
  <c r="A21" i="1"/>
  <c r="E20" i="1"/>
  <c r="D20" i="1"/>
  <c r="B20" i="1"/>
  <c r="A20" i="1"/>
  <c r="D19" i="1"/>
  <c r="B19" i="1"/>
  <c r="A19" i="1"/>
  <c r="D18" i="1"/>
  <c r="B18" i="1"/>
  <c r="A18" i="1"/>
  <c r="D17" i="1"/>
  <c r="B17" i="1"/>
  <c r="A17" i="1"/>
  <c r="D16" i="1"/>
  <c r="B16" i="1"/>
  <c r="A16" i="1"/>
  <c r="E15" i="1"/>
  <c r="B15" i="1"/>
  <c r="A15" i="1"/>
  <c r="D14" i="1"/>
  <c r="B14" i="1"/>
  <c r="A14" i="1"/>
  <c r="D13" i="1"/>
  <c r="B13" i="1"/>
  <c r="A13" i="1"/>
  <c r="E12" i="1"/>
  <c r="A12" i="1"/>
  <c r="D11" i="1"/>
  <c r="B11" i="1"/>
  <c r="A11" i="1"/>
  <c r="D10" i="1"/>
  <c r="B10" i="1"/>
  <c r="A10" i="1"/>
</calcChain>
</file>

<file path=xl/comments1.xml><?xml version="1.0" encoding="utf-8"?>
<comments xmlns="http://schemas.openxmlformats.org/spreadsheetml/2006/main">
  <authors>
    <author>Автор</author>
  </authors>
  <commentList>
    <comment ref="A275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<sst xmlns="http://schemas.openxmlformats.org/spreadsheetml/2006/main" count="41" uniqueCount="38">
  <si>
    <t>ПРЕЙСКУРАНТ</t>
  </si>
  <si>
    <t>отпускных цен №1 от 01.04.2021г.</t>
  </si>
  <si>
    <t>на платные ветеринарные услуги</t>
  </si>
  <si>
    <t>по ГЛПУ "Шумилинская райветстанция"</t>
  </si>
  <si>
    <t>№ п/п</t>
  </si>
  <si>
    <t>Наименование услуги</t>
  </si>
  <si>
    <t>Единица измерения</t>
  </si>
  <si>
    <t xml:space="preserve">Цена, руб. </t>
  </si>
  <si>
    <t>Райветстанция, участковые ветеринарные лечебницы</t>
  </si>
  <si>
    <t xml:space="preserve">Обработка против гнуса </t>
  </si>
  <si>
    <t>б) с фиксацией</t>
  </si>
  <si>
    <t>1 голова</t>
  </si>
  <si>
    <t>Обработка копыт компанолом</t>
  </si>
  <si>
    <t>Обработка против эктопаразитов путем полива</t>
  </si>
  <si>
    <t>Экономист</t>
  </si>
  <si>
    <t>Клюева В.А.</t>
  </si>
  <si>
    <t>Лаборатория</t>
  </si>
  <si>
    <t>Экономист:                      В.А.Клюева</t>
  </si>
  <si>
    <t>Лаборатория ветсанэкспертизы</t>
  </si>
  <si>
    <t>Ветсанэкспертиза овощей, фруктов, корнеплодов 200-250кг</t>
  </si>
  <si>
    <t>Ветсанэкспертиза овощей, фруктов, корнеплодов 250-500кг</t>
  </si>
  <si>
    <t>Ветсанэкспертиза овощей, фруктов, корнеплодов 500-1000кг</t>
  </si>
  <si>
    <t>Ветсанэкспертиза овощей, фруктов, корнеплодов 1000-1500кг</t>
  </si>
  <si>
    <t>Ветсанэкспертиза овощей, фруктов, корнеплодов 1500-2000кг</t>
  </si>
  <si>
    <t>Ветсанэкспертиза овощей, фруктов, корнеплодов свыше 2000кг</t>
  </si>
  <si>
    <t>1 экспертиза</t>
  </si>
  <si>
    <t>Ветосмотр мясных полуфабрикатов от 50-100кг</t>
  </si>
  <si>
    <t>Ветосмотр мясных полуфабрикатов от 100-200кг</t>
  </si>
  <si>
    <t>Ветосмотр мясных полуфабрикатов свыше 200кг</t>
  </si>
  <si>
    <t>Дезотряд</t>
  </si>
  <si>
    <t>Дезинфекция известковым раствором</t>
  </si>
  <si>
    <t>В.А.Клюева</t>
  </si>
  <si>
    <t>Порядок применения цен на ветеринарные услуги:</t>
  </si>
  <si>
    <t>1.Ветеринарный работник, уполномоченный осуществлять платные ветеринарные работы определяет стоимость ветеринарной услуги непосредственно после выполнения ветеринарных работ.</t>
  </si>
  <si>
    <t>2. Стоимость лекарственных средств, ветеринарных препаратов и других материалов оплачивается заказчиком дополнительно, т.к. в цене не учтена их стоимость.</t>
  </si>
  <si>
    <t>3. С введением настоящего прейскуранта цен прекращается действие всех ранее утвержденных.</t>
  </si>
  <si>
    <t xml:space="preserve">СОГЛАСОВАНО:
Начальник управления сельского хозяйства и продовольствия
________________Р.В.Яскевич
« _01_" апреля 2021г.
</t>
  </si>
  <si>
    <t xml:space="preserve">УТВЕРЖДЕНО
Начальник 
ГЛПУ Шумилинская райветстанция
______________ Л.И.Тихоненко
« 01" апреля   2021г.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</si>
</sst>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р_._-;\-* #,##0_р_._-;_-* &quot;-&quot;_р_._-;_-@_-"/>
    <numFmt numFmtId="165" formatCode="_-* #,##0.00_р_._-;\-* #,##0.00_р_._-;_-* &quot;-&quot;_р_._-;_-@_-"/>
    <numFmt numFmtId="166" formatCode="_-* #,##0.0_р_._-;\-* #,##0.0_р_._-;_-* &quot;-&quot;_р_._-;_-@_-"/>
  </numFmts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justify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3" fontId="3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0" xfId="0" applyFont="1"/>
    <xf numFmtId="164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left" vertical="justify" wrapText="1"/>
    </xf>
    <xf numFmtId="0" fontId="5" fillId="0" borderId="1" xfId="0" applyFont="1" applyFill="1" applyBorder="1" applyAlignment="1">
      <alignment horizontal="left" vertical="justify" wrapText="1"/>
    </xf>
    <xf numFmtId="164" fontId="5" fillId="0" borderId="1" xfId="0" applyNumberFormat="1" applyFont="1" applyFill="1" applyBorder="1" applyAlignment="1">
      <alignment horizontal="center" vertical="center" shrinkToFit="1"/>
    </xf>
    <xf numFmtId="165" fontId="3" fillId="0" borderId="1" xfId="0" applyNumberFormat="1" applyFont="1" applyFill="1" applyBorder="1" applyAlignment="1">
      <alignment horizontal="center" vertical="center"/>
    </xf>
    <xf numFmtId="0" fontId="5" fillId="0" borderId="0" xfId="0" applyFont="1"/>
    <xf numFmtId="164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left" vertical="justify" wrapText="1"/>
    </xf>
    <xf numFmtId="0" fontId="3" fillId="0" borderId="1" xfId="0" applyFont="1" applyFill="1" applyBorder="1" applyAlignment="1">
      <alignment horizontal="left" vertical="justify" wrapText="1"/>
    </xf>
    <xf numFmtId="166" fontId="3" fillId="0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6" fillId="0" borderId="0" xfId="0" applyFont="1"/>
    <xf numFmtId="1" fontId="7" fillId="0" borderId="1" xfId="0" applyNumberFormat="1" applyFont="1" applyFill="1" applyBorder="1" applyAlignment="1">
      <alignment horizontal="left" vertical="justify" wrapText="1"/>
    </xf>
    <xf numFmtId="0" fontId="7" fillId="0" borderId="1" xfId="0" applyFont="1" applyFill="1" applyBorder="1" applyAlignment="1">
      <alignment horizontal="left" vertical="justify" wrapText="1"/>
    </xf>
    <xf numFmtId="1" fontId="8" fillId="0" borderId="1" xfId="0" applyNumberFormat="1" applyFont="1" applyFill="1" applyBorder="1" applyAlignment="1">
      <alignment horizontal="left" vertical="justify" wrapText="1"/>
    </xf>
    <xf numFmtId="0" fontId="8" fillId="0" borderId="1" xfId="0" applyFont="1" applyFill="1" applyBorder="1" applyAlignment="1">
      <alignment horizontal="left" vertical="justify" wrapText="1"/>
    </xf>
    <xf numFmtId="1" fontId="5" fillId="3" borderId="1" xfId="0" applyNumberFormat="1" applyFont="1" applyFill="1" applyBorder="1" applyAlignment="1">
      <alignment horizontal="left" vertical="justify" wrapText="1"/>
    </xf>
    <xf numFmtId="0" fontId="5" fillId="3" borderId="1" xfId="0" applyFont="1" applyFill="1" applyBorder="1" applyAlignment="1">
      <alignment horizontal="left" vertical="justify" wrapText="1"/>
    </xf>
    <xf numFmtId="1" fontId="5" fillId="0" borderId="2" xfId="0" applyNumberFormat="1" applyFont="1" applyFill="1" applyBorder="1" applyAlignment="1">
      <alignment horizontal="left" vertical="justify" wrapText="1"/>
    </xf>
    <xf numFmtId="0" fontId="5" fillId="0" borderId="3" xfId="0" applyFont="1" applyFill="1" applyBorder="1" applyAlignment="1">
      <alignment horizontal="left" vertical="justify" wrapText="1"/>
    </xf>
    <xf numFmtId="1" fontId="3" fillId="0" borderId="2" xfId="0" applyNumberFormat="1" applyFont="1" applyFill="1" applyBorder="1" applyAlignment="1">
      <alignment horizontal="left" vertical="justify" wrapText="1"/>
    </xf>
    <xf numFmtId="1" fontId="3" fillId="0" borderId="3" xfId="0" applyNumberFormat="1" applyFont="1" applyFill="1" applyBorder="1" applyAlignment="1">
      <alignment horizontal="left" vertical="justify" wrapText="1"/>
    </xf>
    <xf numFmtId="1" fontId="5" fillId="2" borderId="2" xfId="0" applyNumberFormat="1" applyFont="1" applyFill="1" applyBorder="1" applyAlignment="1">
      <alignment horizontal="left" vertical="justify" wrapText="1"/>
    </xf>
    <xf numFmtId="1" fontId="5" fillId="2" borderId="3" xfId="0" applyNumberFormat="1" applyFont="1" applyFill="1" applyBorder="1" applyAlignment="1">
      <alignment horizontal="left" vertical="justify" wrapText="1"/>
    </xf>
    <xf numFmtId="164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left" vertical="justify" wrapText="1"/>
    </xf>
    <xf numFmtId="0" fontId="5" fillId="2" borderId="1" xfId="0" applyFont="1" applyFill="1" applyBorder="1" applyAlignment="1">
      <alignment horizontal="left" vertical="justify" wrapText="1"/>
    </xf>
    <xf numFmtId="164" fontId="5" fillId="2" borderId="1" xfId="0" applyNumberFormat="1" applyFont="1" applyFill="1" applyBorder="1" applyAlignment="1">
      <alignment horizontal="center" vertical="center" shrinkToFit="1"/>
    </xf>
    <xf numFmtId="1" fontId="2" fillId="2" borderId="1" xfId="0" applyNumberFormat="1" applyFont="1" applyFill="1" applyBorder="1" applyAlignment="1">
      <alignment horizontal="left" vertical="justify" wrapText="1"/>
    </xf>
    <xf numFmtId="0" fontId="2" fillId="2" borderId="1" xfId="0" applyFont="1" applyFill="1" applyBorder="1" applyAlignment="1">
      <alignment horizontal="left" vertical="justify" wrapText="1"/>
    </xf>
    <xf numFmtId="1" fontId="7" fillId="2" borderId="1" xfId="0" applyNumberFormat="1" applyFont="1" applyFill="1" applyBorder="1" applyAlignment="1">
      <alignment horizontal="left" vertical="justify" wrapText="1"/>
    </xf>
    <xf numFmtId="0" fontId="7" fillId="2" borderId="1" xfId="0" applyFont="1" applyFill="1" applyBorder="1" applyAlignment="1">
      <alignment horizontal="left" vertical="justify" wrapText="1"/>
    </xf>
    <xf numFmtId="1" fontId="3" fillId="2" borderId="1" xfId="0" applyNumberFormat="1" applyFont="1" applyFill="1" applyBorder="1" applyAlignment="1">
      <alignment horizontal="left" vertical="justify" wrapText="1"/>
    </xf>
    <xf numFmtId="0" fontId="3" fillId="2" borderId="1" xfId="0" applyFont="1" applyFill="1" applyBorder="1" applyAlignment="1">
      <alignment horizontal="left" vertical="justify" wrapText="1"/>
    </xf>
    <xf numFmtId="164" fontId="5" fillId="0" borderId="2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shrinkToFit="1"/>
    </xf>
    <xf numFmtId="164" fontId="5" fillId="0" borderId="3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left" vertical="justify" wrapText="1"/>
    </xf>
    <xf numFmtId="0" fontId="5" fillId="0" borderId="4" xfId="0" applyFont="1" applyFill="1" applyBorder="1" applyAlignment="1">
      <alignment horizontal="left" vertical="justify" wrapText="1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left" vertical="justify" wrapText="1"/>
    </xf>
    <xf numFmtId="0" fontId="5" fillId="0" borderId="1" xfId="0" applyFont="1" applyFill="1" applyBorder="1" applyAlignment="1">
      <alignment horizontal="left" vertical="justify" wrapText="1"/>
    </xf>
    <xf numFmtId="1" fontId="5" fillId="0" borderId="2" xfId="0" applyNumberFormat="1" applyFont="1" applyFill="1" applyBorder="1" applyAlignment="1">
      <alignment horizontal="left" vertical="justify" wrapText="1"/>
    </xf>
    <xf numFmtId="1" fontId="5" fillId="0" borderId="3" xfId="0" applyNumberFormat="1" applyFont="1" applyFill="1" applyBorder="1" applyAlignment="1">
      <alignment horizontal="left" vertical="justify" wrapText="1"/>
    </xf>
    <xf numFmtId="1" fontId="5" fillId="0" borderId="2" xfId="0" applyNumberFormat="1" applyFont="1" applyFill="1" applyBorder="1" applyAlignment="1">
      <alignment horizontal="left" vertical="justify"/>
    </xf>
    <xf numFmtId="0" fontId="0" fillId="0" borderId="3" xfId="0" applyBorder="1" applyAlignment="1"/>
    <xf numFmtId="1" fontId="5" fillId="0" borderId="1" xfId="0" applyNumberFormat="1" applyFont="1" applyFill="1" applyBorder="1" applyAlignment="1">
      <alignment horizontal="left" vertical="justify"/>
    </xf>
    <xf numFmtId="0" fontId="5" fillId="0" borderId="1" xfId="0" applyFont="1" applyFill="1" applyBorder="1" applyAlignment="1">
      <alignment horizontal="left" vertical="justify"/>
    </xf>
    <xf numFmtId="164" fontId="5" fillId="0" borderId="5" xfId="0" applyNumberFormat="1" applyFont="1" applyFill="1" applyBorder="1" applyAlignment="1">
      <alignment horizontal="left" vertical="center"/>
    </xf>
    <xf numFmtId="164" fontId="5" fillId="0" borderId="2" xfId="0" applyNumberFormat="1" applyFont="1" applyFill="1" applyBorder="1" applyAlignment="1">
      <alignment horizontal="left" vertical="center"/>
    </xf>
    <xf numFmtId="1" fontId="5" fillId="0" borderId="4" xfId="0" applyNumberFormat="1" applyFont="1" applyFill="1" applyBorder="1" applyAlignment="1">
      <alignment horizontal="left" vertical="justify"/>
    </xf>
    <xf numFmtId="0" fontId="5" fillId="0" borderId="3" xfId="0" applyFont="1" applyFill="1" applyBorder="1" applyAlignment="1">
      <alignment horizontal="left" vertical="justify"/>
    </xf>
    <xf numFmtId="164" fontId="5" fillId="0" borderId="6" xfId="0" applyNumberFormat="1" applyFont="1" applyFill="1" applyBorder="1" applyAlignment="1">
      <alignment horizontal="left" vertical="center"/>
    </xf>
    <xf numFmtId="1" fontId="5" fillId="0" borderId="4" xfId="0" applyNumberFormat="1" applyFont="1" applyFill="1" applyBorder="1" applyAlignment="1">
      <alignment horizontal="center" vertical="justify" wrapText="1"/>
    </xf>
    <xf numFmtId="165" fontId="3" fillId="0" borderId="3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left" vertical="justify" wrapText="1"/>
    </xf>
    <xf numFmtId="0" fontId="1" fillId="0" borderId="1" xfId="0" applyFont="1" applyFill="1" applyBorder="1" applyAlignment="1">
      <alignment horizontal="left" vertical="justify" wrapText="1"/>
    </xf>
    <xf numFmtId="164" fontId="5" fillId="2" borderId="1" xfId="0" applyNumberFormat="1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left" vertical="justify" wrapText="1"/>
    </xf>
    <xf numFmtId="0" fontId="1" fillId="2" borderId="1" xfId="0" applyFont="1" applyFill="1" applyBorder="1" applyAlignment="1">
      <alignment horizontal="left" vertical="justify" wrapText="1"/>
    </xf>
    <xf numFmtId="164" fontId="5" fillId="4" borderId="1" xfId="0" applyNumberFormat="1" applyFont="1" applyFill="1" applyBorder="1" applyAlignment="1">
      <alignment horizontal="left" vertical="center"/>
    </xf>
    <xf numFmtId="1" fontId="5" fillId="4" borderId="1" xfId="0" applyNumberFormat="1" applyFont="1" applyFill="1" applyBorder="1" applyAlignment="1">
      <alignment horizontal="left" vertical="justify" wrapText="1"/>
    </xf>
    <xf numFmtId="0" fontId="5" fillId="4" borderId="1" xfId="0" applyFont="1" applyFill="1" applyBorder="1" applyAlignment="1">
      <alignment horizontal="left" vertical="justify" wrapText="1"/>
    </xf>
    <xf numFmtId="164" fontId="5" fillId="4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left" vertical="justify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90;&#1076;&#1077;&#1083;&#1099;/&#1064;&#1091;&#1084;&#1080;&#1083;&#1080;&#1085;&#1086;%20&#1080;%20&#1054;&#1073;&#1086;&#1083;&#1100;%20&#1059;&#1042;&#1051;/&#1082;&#1072;&#1083;&#1100;&#1082;&#1091;&#1083;&#1103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90;&#1076;&#1077;&#1083;&#1099;/&#1064;&#1091;&#1084;&#1080;&#1083;&#1080;&#1085;&#1086;%20&#1080;%20&#1054;&#1073;&#1086;&#1083;&#1100;%20&#1059;&#1042;&#1051;/&#1085;&#1086;&#1088;&#1084;&#1099;%20&#1074;&#1088;&#1077;&#1084;&#1077;&#1085;&#10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90;&#1076;&#1077;&#1083;&#1099;/&#1083;&#1072;&#1073;&#1086;&#1088;&#1072;&#1090;&#1086;&#1088;&#1080;&#1103;/&#1082;&#1072;&#1083;&#1100;&#1082;&#1091;&#1083;&#1103;&#1094;&#1080;&#1103;%20&#1083;&#1072;&#107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90;&#1076;&#1077;&#1083;&#1099;/&#1083;&#1072;&#1073;&#1086;&#1088;&#1072;&#1090;&#1086;&#1088;&#1080;&#1103;/&#1085;&#1086;&#1088;&#1084;&#1072;%20&#1074;&#1088;&#1077;&#1084;&#1077;&#1085;&#108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90;&#1076;&#1077;&#1083;&#1099;/&#1042;&#1057;&#1069;/&#1082;&#1072;&#1083;&#1100;&#1082;&#1091;&#1083;&#1103;&#1094;&#1080;&#110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90;&#1076;&#1077;&#1083;&#1099;/&#1042;&#1057;&#1069;/&#1074;&#1088;&#1077;&#1084;&#110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90;&#1076;&#1077;&#1083;&#1099;/&#1044;&#1059;&#1050;/&#1082;&#1072;&#1083;&#1100;&#1082;&#1091;&#1083;&#1103;&#1094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2"/>
    </sheetNames>
    <sheetDataSet>
      <sheetData sheetId="0" refreshError="1"/>
      <sheetData sheetId="1" refreshError="1">
        <row r="8">
          <cell r="A8">
            <v>1</v>
          </cell>
          <cell r="B8" t="str">
            <v>Индивидуальный осмотр</v>
          </cell>
        </row>
        <row r="9">
          <cell r="A9">
            <v>2</v>
          </cell>
          <cell r="B9" t="str">
            <v>Консультации по специальным вопросам</v>
          </cell>
        </row>
        <row r="10">
          <cell r="A10">
            <v>3</v>
          </cell>
          <cell r="O10">
            <v>0</v>
          </cell>
        </row>
        <row r="11">
          <cell r="A11">
            <v>0</v>
          </cell>
          <cell r="B11" t="str">
            <v>- крупных животных</v>
          </cell>
        </row>
        <row r="12">
          <cell r="A12">
            <v>0</v>
          </cell>
          <cell r="B12" t="str">
            <v>- мелких животных</v>
          </cell>
        </row>
        <row r="13">
          <cell r="A13">
            <v>4</v>
          </cell>
          <cell r="B13" t="str">
            <v>Введение лекарственных средств и витаминов</v>
          </cell>
          <cell r="O13">
            <v>0</v>
          </cell>
        </row>
        <row r="14">
          <cell r="A14">
            <v>0</v>
          </cell>
          <cell r="B14" t="str">
            <v>- подкожно внутримышечно</v>
          </cell>
        </row>
        <row r="15">
          <cell r="A15">
            <v>0</v>
          </cell>
          <cell r="B15" t="str">
            <v>- внутривенно шприцом</v>
          </cell>
        </row>
        <row r="16">
          <cell r="A16">
            <v>0</v>
          </cell>
          <cell r="B16" t="str">
            <v>- внутривенно капельницей</v>
          </cell>
        </row>
        <row r="17">
          <cell r="A17">
            <v>0</v>
          </cell>
          <cell r="B17" t="str">
            <v>- перорально</v>
          </cell>
        </row>
        <row r="18">
          <cell r="A18">
            <v>0</v>
          </cell>
          <cell r="B18" t="str">
            <v>- внутриматочное:</v>
          </cell>
          <cell r="O18">
            <v>0</v>
          </cell>
        </row>
        <row r="19">
          <cell r="A19">
            <v>0</v>
          </cell>
          <cell r="B19" t="str">
            <v>а) крупным животным</v>
          </cell>
        </row>
        <row r="20">
          <cell r="A20">
            <v>0</v>
          </cell>
          <cell r="B20" t="str">
            <v>б) мелким и средним животным</v>
          </cell>
        </row>
        <row r="21">
          <cell r="A21">
            <v>5</v>
          </cell>
          <cell r="B21" t="str">
            <v>Введение магнитного кольца КРС</v>
          </cell>
        </row>
        <row r="22">
          <cell r="A22">
            <v>6</v>
          </cell>
          <cell r="B22" t="str">
            <v>Введение клизмы:</v>
          </cell>
          <cell r="O22">
            <v>0</v>
          </cell>
        </row>
        <row r="23">
          <cell r="A23">
            <v>0</v>
          </cell>
          <cell r="B23" t="str">
            <v>-свиней и МРС</v>
          </cell>
        </row>
        <row r="24">
          <cell r="A24">
            <v>0</v>
          </cell>
          <cell r="B24" t="str">
            <v>- собаки, кошки</v>
          </cell>
        </row>
        <row r="25">
          <cell r="A25">
            <v>0</v>
          </cell>
          <cell r="B25" t="str">
            <v>- у крупных животных</v>
          </cell>
        </row>
        <row r="26">
          <cell r="A26">
            <v>7</v>
          </cell>
          <cell r="B26" t="str">
            <v>Взятие проб</v>
          </cell>
          <cell r="O26">
            <v>0</v>
          </cell>
        </row>
        <row r="27">
          <cell r="A27" t="str">
            <v>7.1.</v>
          </cell>
          <cell r="B27" t="str">
            <v>Взятие крови:</v>
          </cell>
          <cell r="O27">
            <v>0</v>
          </cell>
        </row>
        <row r="28">
          <cell r="A28">
            <v>0</v>
          </cell>
          <cell r="B28" t="str">
            <v>- КРС</v>
          </cell>
          <cell r="O28">
            <v>0</v>
          </cell>
        </row>
        <row r="29">
          <cell r="A29">
            <v>0</v>
          </cell>
          <cell r="B29" t="str">
            <v>а) без фиксации</v>
          </cell>
        </row>
        <row r="30">
          <cell r="A30">
            <v>0</v>
          </cell>
          <cell r="B30" t="str">
            <v>б) с фиксацией</v>
          </cell>
        </row>
        <row r="31">
          <cell r="A31">
            <v>0</v>
          </cell>
          <cell r="B31" t="str">
            <v>- свиней</v>
          </cell>
          <cell r="O31">
            <v>0</v>
          </cell>
        </row>
        <row r="32">
          <cell r="A32">
            <v>0</v>
          </cell>
          <cell r="B32" t="str">
            <v>а) без фиксации</v>
          </cell>
        </row>
        <row r="33">
          <cell r="A33">
            <v>0</v>
          </cell>
          <cell r="B33" t="str">
            <v>б) с фиксацией</v>
          </cell>
        </row>
        <row r="34">
          <cell r="A34">
            <v>0</v>
          </cell>
          <cell r="B34" t="str">
            <v>- овец и др.мелких животных</v>
          </cell>
        </row>
        <row r="35">
          <cell r="A35">
            <v>0</v>
          </cell>
          <cell r="B35" t="str">
            <v>- лошадей</v>
          </cell>
        </row>
        <row r="36">
          <cell r="A36" t="str">
            <v>7.2.</v>
          </cell>
          <cell r="B36" t="str">
            <v>Взятие кала:</v>
          </cell>
          <cell r="O36">
            <v>0</v>
          </cell>
        </row>
        <row r="37">
          <cell r="A37">
            <v>0</v>
          </cell>
          <cell r="B37" t="str">
            <v>- КРС</v>
          </cell>
        </row>
        <row r="38">
          <cell r="A38">
            <v>0</v>
          </cell>
          <cell r="B38" t="str">
            <v>- свиней и мелких животных</v>
          </cell>
        </row>
        <row r="39">
          <cell r="A39" t="str">
            <v>7.3.</v>
          </cell>
          <cell r="B39" t="str">
            <v>Взятие мочи</v>
          </cell>
        </row>
        <row r="40">
          <cell r="A40" t="str">
            <v>7.4.</v>
          </cell>
          <cell r="B40" t="str">
            <v>Молока от крупных животных</v>
          </cell>
        </row>
        <row r="41">
          <cell r="A41">
            <v>8</v>
          </cell>
          <cell r="B41" t="str">
            <v>Вскрытие трупов:</v>
          </cell>
          <cell r="O41">
            <v>0</v>
          </cell>
        </row>
        <row r="42">
          <cell r="A42">
            <v>0</v>
          </cell>
          <cell r="B42" t="str">
            <v>- КРС, лошади</v>
          </cell>
        </row>
        <row r="43">
          <cell r="A43">
            <v>0</v>
          </cell>
          <cell r="B43" t="str">
            <v>- свиньи, МРС</v>
          </cell>
        </row>
        <row r="44">
          <cell r="A44">
            <v>0</v>
          </cell>
          <cell r="B44" t="str">
            <v>- кроликов, нутрий, кошек</v>
          </cell>
        </row>
        <row r="45">
          <cell r="A45">
            <v>0</v>
          </cell>
          <cell r="B45" t="str">
            <v>- птицы</v>
          </cell>
        </row>
        <row r="46">
          <cell r="A46">
            <v>9</v>
          </cell>
          <cell r="B46" t="str">
            <v>Выдача документа на вскрытое животное</v>
          </cell>
        </row>
        <row r="47">
          <cell r="A47">
            <v>10</v>
          </cell>
          <cell r="B47" t="str">
            <v>Дегельминтизация</v>
          </cell>
        </row>
        <row r="48">
          <cell r="A48">
            <v>0</v>
          </cell>
          <cell r="B48" t="str">
            <v>- мелких животных</v>
          </cell>
        </row>
        <row r="49">
          <cell r="A49">
            <v>0</v>
          </cell>
          <cell r="B49" t="str">
            <v>- крупных животных</v>
          </cell>
        </row>
        <row r="50">
          <cell r="A50">
            <v>11</v>
          </cell>
          <cell r="B50" t="str">
            <v>Кастрация животных:</v>
          </cell>
          <cell r="O50">
            <v>0</v>
          </cell>
        </row>
        <row r="51">
          <cell r="A51">
            <v>0</v>
          </cell>
          <cell r="B51" t="str">
            <v>- котов</v>
          </cell>
        </row>
        <row r="52">
          <cell r="A52">
            <v>0</v>
          </cell>
          <cell r="B52" t="str">
            <v>- кобелей</v>
          </cell>
        </row>
        <row r="53">
          <cell r="A53">
            <v>0</v>
          </cell>
          <cell r="B53" t="str">
            <v>- жеребцов</v>
          </cell>
        </row>
        <row r="54">
          <cell r="A54">
            <v>0</v>
          </cell>
          <cell r="B54" t="str">
            <v>- хряков до 4 мес.</v>
          </cell>
        </row>
        <row r="55">
          <cell r="A55">
            <v>0</v>
          </cell>
          <cell r="B55" t="str">
            <v>- хряков старше 4 мес.</v>
          </cell>
        </row>
        <row r="56">
          <cell r="A56">
            <v>0</v>
          </cell>
          <cell r="B56" t="str">
            <v>- баранов, козлов</v>
          </cell>
        </row>
        <row r="57">
          <cell r="A57">
            <v>0</v>
          </cell>
          <cell r="B57" t="str">
            <v>- бычков</v>
          </cell>
        </row>
        <row r="58">
          <cell r="A58">
            <v>12</v>
          </cell>
          <cell r="B58" t="str">
            <v>Лечение гинекокологических болезней</v>
          </cell>
          <cell r="O58">
            <v>0</v>
          </cell>
        </row>
        <row r="59">
          <cell r="A59">
            <v>0</v>
          </cell>
          <cell r="B59" t="str">
            <v>- болезни коров</v>
          </cell>
        </row>
        <row r="60">
          <cell r="A60">
            <v>0</v>
          </cell>
          <cell r="B60" t="str">
            <v>- болезни овец, коз и свиней</v>
          </cell>
        </row>
        <row r="61">
          <cell r="A61">
            <v>0</v>
          </cell>
          <cell r="B61" t="str">
            <v>- болезни сук, кошек</v>
          </cell>
        </row>
        <row r="62">
          <cell r="A62">
            <v>13</v>
          </cell>
          <cell r="B62" t="str">
            <v>Массаж матки</v>
          </cell>
        </row>
        <row r="63">
          <cell r="A63">
            <v>14</v>
          </cell>
          <cell r="B63" t="str">
            <v>Исследование на скрытые маститы</v>
          </cell>
        </row>
        <row r="64">
          <cell r="A64">
            <v>15</v>
          </cell>
          <cell r="B64" t="str">
            <v>Лечение послеродовых заболеваний</v>
          </cell>
        </row>
        <row r="65">
          <cell r="A65">
            <v>0</v>
          </cell>
          <cell r="B65" t="str">
            <v>- КРС</v>
          </cell>
        </row>
        <row r="66">
          <cell r="A66">
            <v>0</v>
          </cell>
          <cell r="B66" t="str">
            <v>- мелких животных</v>
          </cell>
        </row>
        <row r="67">
          <cell r="A67">
            <v>16</v>
          </cell>
          <cell r="B67" t="str">
            <v>Лечение маститов у коров</v>
          </cell>
        </row>
        <row r="68">
          <cell r="A68">
            <v>0</v>
          </cell>
          <cell r="B68" t="str">
            <v>- легкой формы</v>
          </cell>
        </row>
        <row r="69">
          <cell r="A69">
            <v>0</v>
          </cell>
          <cell r="B69" t="str">
            <v>- тяжелой формы</v>
          </cell>
        </row>
        <row r="70">
          <cell r="A70">
            <v>17</v>
          </cell>
          <cell r="B70" t="str">
            <v>Лечение атонии преджелудков</v>
          </cell>
          <cell r="O70">
            <v>0</v>
          </cell>
        </row>
        <row r="71">
          <cell r="A71">
            <v>0</v>
          </cell>
          <cell r="B71" t="str">
            <v>- КРС</v>
          </cell>
        </row>
        <row r="72">
          <cell r="A72">
            <v>0</v>
          </cell>
          <cell r="B72" t="str">
            <v>- МРС</v>
          </cell>
        </row>
        <row r="73">
          <cell r="A73">
            <v>18</v>
          </cell>
          <cell r="B73" t="str">
            <v>Введение носопищеводного зонда лошади</v>
          </cell>
        </row>
        <row r="74">
          <cell r="A74">
            <v>19</v>
          </cell>
          <cell r="B74" t="str">
            <v>Введение желудочного зонда КРС</v>
          </cell>
        </row>
        <row r="75">
          <cell r="A75">
            <v>20</v>
          </cell>
          <cell r="B75" t="str">
            <v>Введение магнитного зонда КРС</v>
          </cell>
        </row>
        <row r="76">
          <cell r="A76">
            <v>21</v>
          </cell>
          <cell r="B76" t="str">
            <v>Прокол рубца, книжки</v>
          </cell>
        </row>
        <row r="77">
          <cell r="A77">
            <v>22</v>
          </cell>
          <cell r="B77" t="str">
            <v>Пункция:</v>
          </cell>
          <cell r="O77">
            <v>0</v>
          </cell>
        </row>
        <row r="78">
          <cell r="A78">
            <v>0</v>
          </cell>
          <cell r="B78" t="str">
            <v>- брюшной полости</v>
          </cell>
        </row>
        <row r="79">
          <cell r="A79">
            <v>0</v>
          </cell>
          <cell r="B79" t="str">
            <v>- грудной полости</v>
          </cell>
        </row>
        <row r="80">
          <cell r="A80">
            <v>0</v>
          </cell>
          <cell r="B80" t="str">
            <v>- новообразования</v>
          </cell>
        </row>
        <row r="81">
          <cell r="A81">
            <v>23</v>
          </cell>
          <cell r="B81" t="str">
            <v>Лечение гастроэнтеритов у молодняка животных</v>
          </cell>
        </row>
        <row r="82">
          <cell r="A82">
            <v>24</v>
          </cell>
          <cell r="B82" t="str">
            <v>Лечение отравлений у крупных животных</v>
          </cell>
          <cell r="O82">
            <v>0</v>
          </cell>
        </row>
        <row r="83">
          <cell r="A83">
            <v>0</v>
          </cell>
          <cell r="B83" t="str">
            <v>- в легких случаях</v>
          </cell>
        </row>
        <row r="84">
          <cell r="A84">
            <v>0</v>
          </cell>
          <cell r="B84" t="str">
            <v>- средней тяжести</v>
          </cell>
        </row>
        <row r="85">
          <cell r="A85">
            <v>0</v>
          </cell>
          <cell r="B85" t="str">
            <v>- в тяжелых случаях</v>
          </cell>
        </row>
        <row r="86">
          <cell r="A86">
            <v>25</v>
          </cell>
          <cell r="B86" t="str">
            <v>Лечение отравлений у свиней и МРС</v>
          </cell>
          <cell r="O86">
            <v>0</v>
          </cell>
        </row>
        <row r="87">
          <cell r="A87">
            <v>0</v>
          </cell>
          <cell r="B87" t="str">
            <v>- в легких случаях</v>
          </cell>
        </row>
        <row r="88">
          <cell r="A88">
            <v>0</v>
          </cell>
          <cell r="B88" t="str">
            <v>- средней тяжести</v>
          </cell>
        </row>
        <row r="89">
          <cell r="A89">
            <v>0</v>
          </cell>
          <cell r="B89" t="str">
            <v>- в тяжелых случаях</v>
          </cell>
        </row>
        <row r="90">
          <cell r="A90">
            <v>26</v>
          </cell>
          <cell r="B90" t="str">
            <v>Лечение отека вымени</v>
          </cell>
          <cell r="O90">
            <v>0</v>
          </cell>
        </row>
        <row r="91">
          <cell r="A91">
            <v>0</v>
          </cell>
          <cell r="B91" t="str">
            <v>- у крупных животных</v>
          </cell>
        </row>
        <row r="92">
          <cell r="A92">
            <v>0</v>
          </cell>
          <cell r="B92" t="str">
            <v>- свиней, МРС, собак</v>
          </cell>
        </row>
        <row r="93">
          <cell r="A93">
            <v>27</v>
          </cell>
          <cell r="B93" t="str">
            <v>Лечение послеродового пореза у коров</v>
          </cell>
        </row>
        <row r="94">
          <cell r="A94">
            <v>28</v>
          </cell>
          <cell r="B94" t="str">
            <v>Родовспоможение</v>
          </cell>
          <cell r="O94">
            <v>0</v>
          </cell>
        </row>
        <row r="95">
          <cell r="A95">
            <v>0</v>
          </cell>
          <cell r="B95" t="str">
            <v>- легкое</v>
          </cell>
        </row>
        <row r="96">
          <cell r="A96">
            <v>0</v>
          </cell>
          <cell r="B96" t="str">
            <v>- сложное</v>
          </cell>
        </row>
        <row r="97">
          <cell r="A97">
            <v>29</v>
          </cell>
          <cell r="B97" t="str">
            <v>Вправление влагалища</v>
          </cell>
          <cell r="O97">
            <v>0</v>
          </cell>
        </row>
        <row r="98">
          <cell r="A98">
            <v>0</v>
          </cell>
          <cell r="B98" t="str">
            <v>- крупных животных</v>
          </cell>
        </row>
        <row r="99">
          <cell r="A99">
            <v>0</v>
          </cell>
          <cell r="B99" t="str">
            <v>- мелких животных</v>
          </cell>
        </row>
        <row r="100">
          <cell r="A100">
            <v>30</v>
          </cell>
          <cell r="B100" t="str">
            <v>Вправление матки</v>
          </cell>
          <cell r="O100">
            <v>0</v>
          </cell>
        </row>
        <row r="101">
          <cell r="A101">
            <v>0</v>
          </cell>
          <cell r="B101" t="str">
            <v>- крупных животных</v>
          </cell>
        </row>
        <row r="102">
          <cell r="A102">
            <v>0</v>
          </cell>
          <cell r="B102" t="str">
            <v>- мелких животных</v>
          </cell>
        </row>
        <row r="103">
          <cell r="A103">
            <v>31</v>
          </cell>
          <cell r="B103" t="str">
            <v>Задержание последа</v>
          </cell>
          <cell r="O103">
            <v>0</v>
          </cell>
        </row>
        <row r="104">
          <cell r="A104">
            <v>0</v>
          </cell>
          <cell r="B104" t="str">
            <v>- у крупных животных</v>
          </cell>
          <cell r="O104">
            <v>0</v>
          </cell>
        </row>
        <row r="105">
          <cell r="A105">
            <v>0</v>
          </cell>
          <cell r="B105" t="str">
            <v>а) легкое</v>
          </cell>
        </row>
        <row r="106">
          <cell r="A106">
            <v>0</v>
          </cell>
          <cell r="B106" t="str">
            <v>б) тяжелое</v>
          </cell>
        </row>
        <row r="107">
          <cell r="A107">
            <v>0</v>
          </cell>
          <cell r="B107" t="str">
            <v>- у мелких животных</v>
          </cell>
          <cell r="O107">
            <v>0</v>
          </cell>
        </row>
        <row r="108">
          <cell r="A108">
            <v>0</v>
          </cell>
          <cell r="B108" t="str">
            <v>а) легкое</v>
          </cell>
        </row>
        <row r="109">
          <cell r="A109">
            <v>0</v>
          </cell>
          <cell r="B109" t="str">
            <v>б) тяжелое</v>
          </cell>
        </row>
        <row r="110">
          <cell r="A110">
            <v>32</v>
          </cell>
          <cell r="B110" t="str">
            <v>Ректальное исследование</v>
          </cell>
        </row>
        <row r="111">
          <cell r="A111">
            <v>0</v>
          </cell>
          <cell r="B111" t="str">
            <v>- КРС, лошадей</v>
          </cell>
        </row>
        <row r="112">
          <cell r="A112">
            <v>0</v>
          </cell>
          <cell r="B112" t="str">
            <v>- других животных</v>
          </cell>
        </row>
        <row r="113">
          <cell r="A113">
            <v>33</v>
          </cell>
          <cell r="B113" t="str">
            <v>Лечение болезней глаз, кожи и ушей у животных</v>
          </cell>
          <cell r="O113">
            <v>0</v>
          </cell>
        </row>
        <row r="114">
          <cell r="A114">
            <v>0</v>
          </cell>
          <cell r="B114" t="str">
            <v>- 1 степени сложности</v>
          </cell>
        </row>
        <row r="115">
          <cell r="A115">
            <v>0</v>
          </cell>
          <cell r="B115" t="str">
            <v>- 2 степени сложности</v>
          </cell>
        </row>
        <row r="116">
          <cell r="A116">
            <v>34</v>
          </cell>
          <cell r="B116" t="str">
            <v>Лечение болезней копыт</v>
          </cell>
          <cell r="O116">
            <v>0</v>
          </cell>
        </row>
        <row r="117">
          <cell r="A117">
            <v>0</v>
          </cell>
          <cell r="B117" t="str">
            <v>- у крупных животных</v>
          </cell>
        </row>
        <row r="118">
          <cell r="A118">
            <v>0</v>
          </cell>
          <cell r="B118" t="str">
            <v>- у мелких животных</v>
          </cell>
        </row>
        <row r="119">
          <cell r="A119">
            <v>35</v>
          </cell>
          <cell r="B119" t="str">
            <v>Лечение болезней конечностей</v>
          </cell>
          <cell r="O119">
            <v>0</v>
          </cell>
        </row>
        <row r="120">
          <cell r="A120">
            <v>0</v>
          </cell>
          <cell r="B120" t="str">
            <v>- у крупных животных</v>
          </cell>
        </row>
        <row r="121">
          <cell r="A121">
            <v>0</v>
          </cell>
          <cell r="B121" t="str">
            <v>- у мелких животных</v>
          </cell>
        </row>
        <row r="122">
          <cell r="A122">
            <v>36</v>
          </cell>
          <cell r="B122" t="str">
            <v>Лечение болезней органов дыхания</v>
          </cell>
          <cell r="O122">
            <v>0</v>
          </cell>
        </row>
        <row r="123">
          <cell r="A123">
            <v>0</v>
          </cell>
          <cell r="B123" t="str">
            <v>- КРС, лошадей</v>
          </cell>
          <cell r="O123">
            <v>0</v>
          </cell>
        </row>
        <row r="124">
          <cell r="A124">
            <v>0</v>
          </cell>
          <cell r="B124" t="str">
            <v>а) легких</v>
          </cell>
        </row>
        <row r="125">
          <cell r="A125">
            <v>0</v>
          </cell>
          <cell r="B125" t="str">
            <v>б) тяжелых</v>
          </cell>
        </row>
        <row r="126">
          <cell r="A126">
            <v>0</v>
          </cell>
          <cell r="B126" t="str">
            <v xml:space="preserve"> - свиньи и плотоядные</v>
          </cell>
          <cell r="O126">
            <v>0</v>
          </cell>
        </row>
        <row r="127">
          <cell r="A127">
            <v>0</v>
          </cell>
          <cell r="B127" t="str">
            <v>а) легких</v>
          </cell>
        </row>
        <row r="128">
          <cell r="A128">
            <v>0</v>
          </cell>
          <cell r="B128" t="str">
            <v>б) тяжелых</v>
          </cell>
        </row>
        <row r="129">
          <cell r="A129">
            <v>37</v>
          </cell>
          <cell r="B129" t="str">
            <v>Лечение болезней органов пищеварения</v>
          </cell>
          <cell r="O129">
            <v>0</v>
          </cell>
        </row>
        <row r="130">
          <cell r="A130">
            <v>0</v>
          </cell>
          <cell r="B130" t="str">
            <v>- КРС, лошадей</v>
          </cell>
          <cell r="O130">
            <v>0</v>
          </cell>
        </row>
        <row r="131">
          <cell r="A131">
            <v>0</v>
          </cell>
          <cell r="B131" t="str">
            <v>а) легких</v>
          </cell>
        </row>
        <row r="132">
          <cell r="A132">
            <v>0</v>
          </cell>
          <cell r="B132" t="str">
            <v>б) тяжелых</v>
          </cell>
        </row>
        <row r="133">
          <cell r="A133">
            <v>0</v>
          </cell>
          <cell r="B133" t="str">
            <v xml:space="preserve"> - свиньи и плотоядные</v>
          </cell>
          <cell r="O133">
            <v>0</v>
          </cell>
        </row>
        <row r="134">
          <cell r="A134">
            <v>0</v>
          </cell>
          <cell r="B134" t="str">
            <v>а) легких</v>
          </cell>
        </row>
        <row r="135">
          <cell r="A135">
            <v>0</v>
          </cell>
          <cell r="B135" t="str">
            <v>б) тяжелых</v>
          </cell>
        </row>
        <row r="136">
          <cell r="A136">
            <v>38</v>
          </cell>
          <cell r="B136" t="str">
            <v>Оказание помощи при вздутии рубца</v>
          </cell>
        </row>
        <row r="137">
          <cell r="A137">
            <v>39</v>
          </cell>
          <cell r="B137" t="str">
            <v>Лечение болезней обмена веществ</v>
          </cell>
          <cell r="O137">
            <v>0</v>
          </cell>
        </row>
        <row r="138">
          <cell r="A138">
            <v>0</v>
          </cell>
          <cell r="B138" t="str">
            <v>- КРС, свиней, овец, коз</v>
          </cell>
          <cell r="O138">
            <v>0</v>
          </cell>
        </row>
        <row r="139">
          <cell r="A139">
            <v>0</v>
          </cell>
          <cell r="B139" t="str">
            <v>а) тяжелой формы</v>
          </cell>
        </row>
        <row r="140">
          <cell r="A140">
            <v>0</v>
          </cell>
          <cell r="B140" t="str">
            <v>б) легкой формы</v>
          </cell>
        </row>
        <row r="141">
          <cell r="A141">
            <v>0</v>
          </cell>
          <cell r="B141" t="str">
            <v>- собаки, кошки</v>
          </cell>
        </row>
        <row r="142">
          <cell r="A142">
            <v>40</v>
          </cell>
          <cell r="B142" t="str">
            <v>Лечение ран</v>
          </cell>
          <cell r="O142">
            <v>0</v>
          </cell>
        </row>
        <row r="143">
          <cell r="A143">
            <v>0</v>
          </cell>
          <cell r="B143" t="str">
            <v>- свежих</v>
          </cell>
        </row>
        <row r="144">
          <cell r="A144">
            <v>0</v>
          </cell>
          <cell r="B144" t="str">
            <v>- инфицированных</v>
          </cell>
        </row>
        <row r="145">
          <cell r="A145">
            <v>41</v>
          </cell>
          <cell r="B145" t="str">
            <v>Лечение травм, ушибов</v>
          </cell>
          <cell r="O145">
            <v>0</v>
          </cell>
        </row>
        <row r="146">
          <cell r="A146">
            <v>0</v>
          </cell>
          <cell r="B146" t="str">
            <v>- 1 степени сложности</v>
          </cell>
        </row>
        <row r="147">
          <cell r="A147">
            <v>0</v>
          </cell>
          <cell r="B147" t="str">
            <v>- 2 степени сложности</v>
          </cell>
        </row>
        <row r="148">
          <cell r="A148">
            <v>42</v>
          </cell>
          <cell r="B148" t="str">
            <v>Клинический осмотр</v>
          </cell>
          <cell r="O148">
            <v>0</v>
          </cell>
        </row>
        <row r="149">
          <cell r="A149">
            <v>0</v>
          </cell>
          <cell r="B149" t="str">
            <v>а) без фиксации</v>
          </cell>
          <cell r="O149">
            <v>0</v>
          </cell>
        </row>
        <row r="150">
          <cell r="A150">
            <v>0</v>
          </cell>
          <cell r="B150" t="str">
            <v>- КРС, свиней, собак и кошек</v>
          </cell>
        </row>
        <row r="151">
          <cell r="A151">
            <v>0</v>
          </cell>
          <cell r="B151" t="str">
            <v>б) с фиксацией</v>
          </cell>
          <cell r="O151">
            <v>0</v>
          </cell>
        </row>
        <row r="152">
          <cell r="A152">
            <v>0</v>
          </cell>
          <cell r="B152" t="str">
            <v>- КРС</v>
          </cell>
        </row>
        <row r="153">
          <cell r="A153">
            <v>0</v>
          </cell>
          <cell r="B153" t="str">
            <v>- свиней, собак и кошек</v>
          </cell>
        </row>
        <row r="154">
          <cell r="A154">
            <v>0</v>
          </cell>
          <cell r="B154" t="str">
            <v>Предубойный осмотр</v>
          </cell>
        </row>
        <row r="155">
          <cell r="A155">
            <v>43</v>
          </cell>
          <cell r="B155" t="str">
            <v>Клеймение после проведения предубойного осмотра</v>
          </cell>
        </row>
        <row r="156">
          <cell r="A156">
            <v>44</v>
          </cell>
          <cell r="B156" t="str">
            <v>Ветеринарно-санитарное обследование</v>
          </cell>
          <cell r="O156">
            <v>0</v>
          </cell>
        </row>
        <row r="157">
          <cell r="A157">
            <v>0</v>
          </cell>
          <cell r="B157" t="str">
            <v>- подворья</v>
          </cell>
        </row>
        <row r="158">
          <cell r="A158">
            <v>0</v>
          </cell>
          <cell r="B158" t="str">
            <v>- фермы</v>
          </cell>
        </row>
        <row r="159">
          <cell r="A159">
            <v>0</v>
          </cell>
          <cell r="B159" t="str">
            <v>Операции животных простые</v>
          </cell>
          <cell r="O159">
            <v>0</v>
          </cell>
        </row>
        <row r="160">
          <cell r="A160">
            <v>45</v>
          </cell>
          <cell r="B160" t="str">
            <v>Наложение швов, шин, гипсовых повязок</v>
          </cell>
        </row>
        <row r="161">
          <cell r="A161">
            <v>46</v>
          </cell>
          <cell r="B161" t="str">
            <v>Наложение бинтовой повязки и перевязка</v>
          </cell>
        </row>
        <row r="162">
          <cell r="A162">
            <v>47</v>
          </cell>
          <cell r="B162" t="str">
            <v>Снятие швов, шин, гипсовых повязок</v>
          </cell>
        </row>
        <row r="163">
          <cell r="A163">
            <v>48</v>
          </cell>
          <cell r="B163" t="str">
            <v>Снятие бинтовой повязки</v>
          </cell>
        </row>
        <row r="164">
          <cell r="A164">
            <v>49</v>
          </cell>
          <cell r="B164" t="str">
            <v>Ампутация:</v>
          </cell>
          <cell r="O164">
            <v>0</v>
          </cell>
        </row>
        <row r="165">
          <cell r="A165" t="str">
            <v>49.1.</v>
          </cell>
          <cell r="B165" t="str">
            <v>Фалангоз у собак</v>
          </cell>
          <cell r="O165">
            <v>0</v>
          </cell>
        </row>
        <row r="166">
          <cell r="A166">
            <v>0</v>
          </cell>
          <cell r="B166" t="str">
            <v>- до 2-х недель</v>
          </cell>
        </row>
        <row r="167">
          <cell r="A167">
            <v>0</v>
          </cell>
          <cell r="B167" t="str">
            <v>- до 4-х недель</v>
          </cell>
        </row>
        <row r="168">
          <cell r="A168" t="str">
            <v>49.2.</v>
          </cell>
          <cell r="B168" t="str">
            <v>Ампутация ушной раковины</v>
          </cell>
        </row>
        <row r="169">
          <cell r="A169" t="str">
            <v>49.3.</v>
          </cell>
          <cell r="B169" t="str">
            <v>Ампутация хвоста у щенят</v>
          </cell>
          <cell r="O169">
            <v>0</v>
          </cell>
        </row>
        <row r="170">
          <cell r="A170">
            <v>0</v>
          </cell>
          <cell r="B170" t="str">
            <v>- 3-5 дней</v>
          </cell>
        </row>
        <row r="171">
          <cell r="A171">
            <v>0</v>
          </cell>
          <cell r="B171" t="str">
            <v>- 5-10 дней</v>
          </cell>
        </row>
        <row r="172">
          <cell r="A172">
            <v>50</v>
          </cell>
          <cell r="B172" t="str">
            <v>Обрезка когтей</v>
          </cell>
          <cell r="O172">
            <v>0</v>
          </cell>
        </row>
        <row r="173">
          <cell r="A173">
            <v>0</v>
          </cell>
          <cell r="B173" t="str">
            <v>- собак</v>
          </cell>
        </row>
        <row r="174">
          <cell r="A174">
            <v>0</v>
          </cell>
          <cell r="B174" t="str">
            <v>- кошек</v>
          </cell>
        </row>
        <row r="175">
          <cell r="A175">
            <v>51</v>
          </cell>
          <cell r="B175" t="str">
            <v>Обрезка копыт</v>
          </cell>
          <cell r="O175">
            <v>0</v>
          </cell>
        </row>
        <row r="176">
          <cell r="A176">
            <v>0</v>
          </cell>
          <cell r="B176" t="str">
            <v>- КРС</v>
          </cell>
          <cell r="O176">
            <v>0</v>
          </cell>
        </row>
        <row r="177">
          <cell r="A177">
            <v>0</v>
          </cell>
          <cell r="B177" t="str">
            <v>а) без фиксации</v>
          </cell>
        </row>
        <row r="178">
          <cell r="A178">
            <v>0</v>
          </cell>
          <cell r="B178" t="str">
            <v>б) с фиксацией</v>
          </cell>
        </row>
        <row r="179">
          <cell r="A179">
            <v>0</v>
          </cell>
          <cell r="B179" t="str">
            <v>- мелких животных</v>
          </cell>
          <cell r="O179">
            <v>0</v>
          </cell>
        </row>
        <row r="180">
          <cell r="A180">
            <v>0</v>
          </cell>
          <cell r="B180" t="str">
            <v>а) без фиксации</v>
          </cell>
        </row>
        <row r="181">
          <cell r="A181">
            <v>0</v>
          </cell>
        </row>
        <row r="182">
          <cell r="A182">
            <v>52</v>
          </cell>
          <cell r="B182" t="str">
            <v xml:space="preserve">Обезроживание телят молочников КРС </v>
          </cell>
          <cell r="O182">
            <v>0</v>
          </cell>
        </row>
        <row r="183">
          <cell r="A183">
            <v>0</v>
          </cell>
          <cell r="B183" t="str">
            <v>- без фиксации</v>
          </cell>
        </row>
        <row r="184">
          <cell r="A184">
            <v>0</v>
          </cell>
          <cell r="B184" t="str">
            <v>- с фиксацией</v>
          </cell>
        </row>
        <row r="185">
          <cell r="A185">
            <v>53</v>
          </cell>
          <cell r="B185" t="str">
            <v xml:space="preserve">Обезроживание телят доращивания КРС </v>
          </cell>
          <cell r="O185">
            <v>0</v>
          </cell>
        </row>
        <row r="186">
          <cell r="A186">
            <v>0</v>
          </cell>
          <cell r="B186" t="str">
            <v>- без фиксации</v>
          </cell>
        </row>
        <row r="187">
          <cell r="A187">
            <v>0</v>
          </cell>
          <cell r="B187" t="str">
            <v>- с фиксацией</v>
          </cell>
        </row>
        <row r="188">
          <cell r="A188">
            <v>54</v>
          </cell>
          <cell r="B188" t="str">
            <v>Операция грыжи</v>
          </cell>
          <cell r="O188">
            <v>0</v>
          </cell>
        </row>
        <row r="189">
          <cell r="A189">
            <v>0</v>
          </cell>
          <cell r="B189" t="str">
            <v>- пупочной</v>
          </cell>
        </row>
        <row r="190">
          <cell r="A190">
            <v>0</v>
          </cell>
          <cell r="B190" t="str">
            <v>- паховой</v>
          </cell>
        </row>
        <row r="191">
          <cell r="A191">
            <v>55</v>
          </cell>
          <cell r="B191" t="str">
            <v>Удаление опухоли</v>
          </cell>
        </row>
        <row r="192">
          <cell r="A192">
            <v>56</v>
          </cell>
          <cell r="B192" t="str">
            <v>Обработка ушных раковин</v>
          </cell>
        </row>
        <row r="193">
          <cell r="A193">
            <v>57</v>
          </cell>
          <cell r="B193" t="str">
            <v>Вправление прямой кишки</v>
          </cell>
          <cell r="O193">
            <v>0</v>
          </cell>
        </row>
        <row r="194">
          <cell r="A194">
            <v>0</v>
          </cell>
          <cell r="B194" t="str">
            <v>- у крупных животных</v>
          </cell>
        </row>
        <row r="195">
          <cell r="A195">
            <v>0</v>
          </cell>
          <cell r="B195" t="str">
            <v>- у мелких животных</v>
          </cell>
        </row>
        <row r="196">
          <cell r="A196">
            <v>57</v>
          </cell>
          <cell r="B196" t="str">
            <v>Вскрытие абсцесса</v>
          </cell>
        </row>
        <row r="197">
          <cell r="A197">
            <v>59</v>
          </cell>
          <cell r="B197" t="str">
            <v>Операция на зобе у птиц</v>
          </cell>
        </row>
        <row r="198">
          <cell r="A198">
            <v>0</v>
          </cell>
          <cell r="B198" t="str">
            <v>Операции животных сложные</v>
          </cell>
          <cell r="O198">
            <v>0</v>
          </cell>
        </row>
        <row r="199">
          <cell r="A199">
            <v>60</v>
          </cell>
          <cell r="B199" t="str">
            <v>Гематома ушной раковины</v>
          </cell>
        </row>
        <row r="200">
          <cell r="A200">
            <v>61</v>
          </cell>
          <cell r="B200" t="str">
            <v>Удаление инородного тела из глотки, гортани, пищевода</v>
          </cell>
        </row>
        <row r="201">
          <cell r="A201">
            <v>62</v>
          </cell>
          <cell r="B201" t="str">
            <v>Удаление глазного яблока</v>
          </cell>
        </row>
        <row r="202">
          <cell r="A202">
            <v>63</v>
          </cell>
          <cell r="B202" t="str">
            <v>Удаление 3-го века</v>
          </cell>
        </row>
        <row r="203">
          <cell r="A203">
            <v>64</v>
          </cell>
          <cell r="B203" t="str">
            <v>Определение беременности</v>
          </cell>
          <cell r="O203">
            <v>0</v>
          </cell>
        </row>
        <row r="204">
          <cell r="A204">
            <v>0</v>
          </cell>
          <cell r="B204" t="str">
            <v>- КРС, лошадей</v>
          </cell>
        </row>
        <row r="205">
          <cell r="A205">
            <v>0</v>
          </cell>
          <cell r="B205" t="str">
            <v>- других животных</v>
          </cell>
        </row>
        <row r="206">
          <cell r="A206">
            <v>65</v>
          </cell>
          <cell r="B206" t="str">
            <v>Термометрия</v>
          </cell>
        </row>
        <row r="207">
          <cell r="A207">
            <v>66</v>
          </cell>
          <cell r="B207" t="str">
            <v>Новокаиновая блокада</v>
          </cell>
        </row>
        <row r="208">
          <cell r="A208">
            <v>67</v>
          </cell>
          <cell r="B208" t="str">
            <v>Регистрация вакцинации</v>
          </cell>
        </row>
        <row r="209">
          <cell r="A209">
            <v>68</v>
          </cell>
          <cell r="B209" t="str">
            <v>Обработка против эктопаразитов</v>
          </cell>
        </row>
        <row r="210">
          <cell r="A210">
            <v>69</v>
          </cell>
          <cell r="B210" t="str">
            <v>Усыпление животных</v>
          </cell>
        </row>
        <row r="211">
          <cell r="A211">
            <v>70</v>
          </cell>
          <cell r="B211" t="str">
            <v>Выдача ветеринарного паспорта на животного</v>
          </cell>
        </row>
        <row r="212">
          <cell r="A212">
            <v>71</v>
          </cell>
          <cell r="B212" t="str">
            <v>Выдача ветеринарной справки</v>
          </cell>
        </row>
        <row r="213">
          <cell r="A213">
            <v>72</v>
          </cell>
          <cell r="B213" t="str">
            <v>Выдача ветеринарного свидетельства в пределах РБ</v>
          </cell>
        </row>
        <row r="214">
          <cell r="A214">
            <v>73</v>
          </cell>
          <cell r="B214" t="str">
            <v>Выдача ветеринарного свидетельства за пределы РБ</v>
          </cell>
        </row>
        <row r="215">
          <cell r="A215">
            <v>74</v>
          </cell>
          <cell r="B215" t="str">
            <v>Выдача ветеринарно-санитарного паспорта пчелопасеки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март2012"/>
    </sheetNames>
    <sheetDataSet>
      <sheetData sheetId="0" refreshError="1"/>
      <sheetData sheetId="1" refreshError="1">
        <row r="10">
          <cell r="C10" t="str">
            <v>1 прием</v>
          </cell>
        </row>
        <row r="11">
          <cell r="C11" t="str">
            <v>1 прием</v>
          </cell>
        </row>
        <row r="13">
          <cell r="C13" t="str">
            <v>1 голова</v>
          </cell>
        </row>
        <row r="14">
          <cell r="C14" t="str">
            <v>1 голова</v>
          </cell>
        </row>
        <row r="16">
          <cell r="C16" t="str">
            <v>1 введение</v>
          </cell>
        </row>
        <row r="17">
          <cell r="C17" t="str">
            <v>1 введение</v>
          </cell>
        </row>
        <row r="18">
          <cell r="C18" t="str">
            <v>1 введение</v>
          </cell>
        </row>
        <row r="19">
          <cell r="C19" t="str">
            <v>1 введение</v>
          </cell>
        </row>
        <row r="20">
          <cell r="C20" t="str">
            <v>1 введение</v>
          </cell>
        </row>
        <row r="21">
          <cell r="C21" t="str">
            <v>1 введение</v>
          </cell>
        </row>
        <row r="22">
          <cell r="C22" t="str">
            <v>1 введение</v>
          </cell>
        </row>
        <row r="23">
          <cell r="C23" t="str">
            <v>1 введение</v>
          </cell>
        </row>
        <row r="25">
          <cell r="C25" t="str">
            <v>1 введение</v>
          </cell>
        </row>
        <row r="26">
          <cell r="C26" t="str">
            <v>1 введение</v>
          </cell>
        </row>
        <row r="27">
          <cell r="C27" t="str">
            <v>1 введение</v>
          </cell>
        </row>
        <row r="31">
          <cell r="C31" t="str">
            <v>1 проба</v>
          </cell>
        </row>
        <row r="32">
          <cell r="C32" t="str">
            <v>1 проба</v>
          </cell>
        </row>
        <row r="34">
          <cell r="C34" t="str">
            <v>1 проба</v>
          </cell>
        </row>
        <row r="35">
          <cell r="C35" t="str">
            <v>1 проба</v>
          </cell>
        </row>
        <row r="36">
          <cell r="C36" t="str">
            <v>1 проба</v>
          </cell>
        </row>
        <row r="37">
          <cell r="C37" t="str">
            <v>1 проба</v>
          </cell>
        </row>
        <row r="39">
          <cell r="C39" t="str">
            <v>1 проба</v>
          </cell>
        </row>
        <row r="40">
          <cell r="C40" t="str">
            <v>1 проба</v>
          </cell>
        </row>
        <row r="41">
          <cell r="C41" t="str">
            <v>1 проба</v>
          </cell>
        </row>
        <row r="42">
          <cell r="C42" t="str">
            <v>1 проба</v>
          </cell>
        </row>
        <row r="44">
          <cell r="C44" t="str">
            <v>1 труп</v>
          </cell>
        </row>
        <row r="45">
          <cell r="C45" t="str">
            <v>1 труп</v>
          </cell>
        </row>
        <row r="46">
          <cell r="C46" t="str">
            <v>1 труп</v>
          </cell>
        </row>
        <row r="47">
          <cell r="C47" t="str">
            <v>1 труп</v>
          </cell>
        </row>
        <row r="48">
          <cell r="C48" t="str">
            <v>1 документ</v>
          </cell>
        </row>
        <row r="50">
          <cell r="C50" t="str">
            <v>1 голова</v>
          </cell>
        </row>
        <row r="51">
          <cell r="C51" t="str">
            <v>1 голова</v>
          </cell>
        </row>
        <row r="53">
          <cell r="C53" t="str">
            <v>1 голова</v>
          </cell>
        </row>
        <row r="54">
          <cell r="C54" t="str">
            <v>1 голова</v>
          </cell>
        </row>
        <row r="55">
          <cell r="C55" t="str">
            <v>1 голова</v>
          </cell>
        </row>
        <row r="56">
          <cell r="C56" t="str">
            <v>1 голова</v>
          </cell>
        </row>
        <row r="57">
          <cell r="C57" t="str">
            <v>1 голова</v>
          </cell>
        </row>
        <row r="58">
          <cell r="C58" t="str">
            <v>1 голова</v>
          </cell>
        </row>
        <row r="59">
          <cell r="C59" t="str">
            <v>1 голова</v>
          </cell>
        </row>
        <row r="61">
          <cell r="C61" t="str">
            <v>1 голова</v>
          </cell>
        </row>
        <row r="62">
          <cell r="C62" t="str">
            <v>1 голова</v>
          </cell>
        </row>
        <row r="63">
          <cell r="C63" t="str">
            <v>1 голова</v>
          </cell>
        </row>
        <row r="64">
          <cell r="C64" t="str">
            <v>1 голова</v>
          </cell>
        </row>
        <row r="65">
          <cell r="C65" t="str">
            <v>1 голова</v>
          </cell>
        </row>
        <row r="67">
          <cell r="C67" t="str">
            <v>1 голова</v>
          </cell>
        </row>
        <row r="68">
          <cell r="C68" t="str">
            <v>1 голова</v>
          </cell>
        </row>
        <row r="70">
          <cell r="C70" t="str">
            <v>1 голова</v>
          </cell>
        </row>
        <row r="71">
          <cell r="C71" t="str">
            <v>1 голова</v>
          </cell>
        </row>
        <row r="73">
          <cell r="C73" t="str">
            <v>1 голова</v>
          </cell>
        </row>
        <row r="74">
          <cell r="C74" t="str">
            <v>1 голова</v>
          </cell>
        </row>
        <row r="75">
          <cell r="C75" t="str">
            <v>1 голова</v>
          </cell>
        </row>
        <row r="76">
          <cell r="C76" t="str">
            <v>1 голова</v>
          </cell>
        </row>
        <row r="77">
          <cell r="C77" t="str">
            <v>1 голова</v>
          </cell>
        </row>
        <row r="78">
          <cell r="C78" t="str">
            <v>1 голова</v>
          </cell>
        </row>
        <row r="80">
          <cell r="C80" t="str">
            <v>1 голова</v>
          </cell>
        </row>
        <row r="81">
          <cell r="C81" t="str">
            <v>1 голова</v>
          </cell>
        </row>
        <row r="82">
          <cell r="C82" t="str">
            <v>1 голова</v>
          </cell>
        </row>
        <row r="83">
          <cell r="C83" t="str">
            <v>1 голова</v>
          </cell>
        </row>
        <row r="85">
          <cell r="C85" t="str">
            <v>1 голова</v>
          </cell>
        </row>
        <row r="86">
          <cell r="C86" t="str">
            <v>1 голова</v>
          </cell>
        </row>
        <row r="87">
          <cell r="C87" t="str">
            <v>1 голова</v>
          </cell>
        </row>
        <row r="89">
          <cell r="C89" t="str">
            <v>1 голова</v>
          </cell>
        </row>
        <row r="90">
          <cell r="C90" t="str">
            <v>1 голова</v>
          </cell>
        </row>
        <row r="91">
          <cell r="C91" t="str">
            <v>1 голова</v>
          </cell>
        </row>
        <row r="93">
          <cell r="C93" t="str">
            <v>1 голова</v>
          </cell>
        </row>
        <row r="94">
          <cell r="C94" t="str">
            <v>1 голова</v>
          </cell>
        </row>
        <row r="95">
          <cell r="C95" t="str">
            <v>1 голова</v>
          </cell>
        </row>
        <row r="97">
          <cell r="C97" t="str">
            <v>1 голова</v>
          </cell>
        </row>
        <row r="98">
          <cell r="C98" t="str">
            <v>1 голова</v>
          </cell>
        </row>
        <row r="100">
          <cell r="C100" t="str">
            <v>1 голова</v>
          </cell>
        </row>
        <row r="101">
          <cell r="C101" t="str">
            <v>1 голова</v>
          </cell>
        </row>
        <row r="103">
          <cell r="C103" t="str">
            <v>1 голова</v>
          </cell>
        </row>
        <row r="104">
          <cell r="C104" t="str">
            <v>1 голова</v>
          </cell>
        </row>
        <row r="107">
          <cell r="C107" t="str">
            <v>1 голова</v>
          </cell>
        </row>
        <row r="108">
          <cell r="C108" t="str">
            <v>1 голова</v>
          </cell>
        </row>
        <row r="110">
          <cell r="C110" t="str">
            <v>1 голова</v>
          </cell>
        </row>
        <row r="111">
          <cell r="C111" t="str">
            <v>1 голова</v>
          </cell>
        </row>
        <row r="113">
          <cell r="C113" t="str">
            <v>1 голова</v>
          </cell>
        </row>
        <row r="114">
          <cell r="C114" t="str">
            <v>1 голова</v>
          </cell>
        </row>
        <row r="116">
          <cell r="C116" t="str">
            <v>1 голова</v>
          </cell>
        </row>
        <row r="117">
          <cell r="C117" t="str">
            <v>1 голова</v>
          </cell>
        </row>
        <row r="119">
          <cell r="C119" t="str">
            <v>1 голова</v>
          </cell>
        </row>
        <row r="120">
          <cell r="C120" t="str">
            <v>1 голова</v>
          </cell>
        </row>
        <row r="122">
          <cell r="C122" t="str">
            <v>1 голова</v>
          </cell>
        </row>
        <row r="123">
          <cell r="C123" t="str">
            <v>1 голова</v>
          </cell>
        </row>
        <row r="126">
          <cell r="C126" t="str">
            <v>1 голова</v>
          </cell>
        </row>
        <row r="127">
          <cell r="C127" t="str">
            <v>1 голова</v>
          </cell>
        </row>
        <row r="129">
          <cell r="C129" t="str">
            <v>1 голова</v>
          </cell>
        </row>
        <row r="130">
          <cell r="C130" t="str">
            <v>1 голова</v>
          </cell>
        </row>
        <row r="133">
          <cell r="C133" t="str">
            <v>1 голова</v>
          </cell>
        </row>
        <row r="134">
          <cell r="C134" t="str">
            <v>1 голова</v>
          </cell>
        </row>
        <row r="136">
          <cell r="C136" t="str">
            <v>1 голова</v>
          </cell>
        </row>
        <row r="137">
          <cell r="C137" t="str">
            <v>1 голова</v>
          </cell>
        </row>
        <row r="138">
          <cell r="C138" t="str">
            <v>1 голова</v>
          </cell>
        </row>
        <row r="141">
          <cell r="C141" t="str">
            <v>1 голова</v>
          </cell>
        </row>
        <row r="142">
          <cell r="C142" t="str">
            <v>1 голова</v>
          </cell>
        </row>
        <row r="143">
          <cell r="C143" t="str">
            <v>1 голова</v>
          </cell>
        </row>
        <row r="145">
          <cell r="C145" t="str">
            <v>1 голова</v>
          </cell>
        </row>
        <row r="146">
          <cell r="C146" t="str">
            <v>1 голова</v>
          </cell>
        </row>
        <row r="148">
          <cell r="C148" t="str">
            <v>1 голова</v>
          </cell>
        </row>
        <row r="149">
          <cell r="C149" t="str">
            <v>1 голова</v>
          </cell>
        </row>
        <row r="152">
          <cell r="C152" t="str">
            <v>1 голова</v>
          </cell>
        </row>
        <row r="154">
          <cell r="C154" t="str">
            <v>1 голова</v>
          </cell>
        </row>
        <row r="155">
          <cell r="C155" t="str">
            <v>1 голова</v>
          </cell>
        </row>
        <row r="156">
          <cell r="C156" t="str">
            <v>1 голова</v>
          </cell>
        </row>
        <row r="157">
          <cell r="C157" t="str">
            <v>1 голова</v>
          </cell>
        </row>
        <row r="159">
          <cell r="C159" t="str">
            <v>1 подворье</v>
          </cell>
        </row>
        <row r="160">
          <cell r="C160" t="str">
            <v>1 ферма</v>
          </cell>
        </row>
        <row r="162">
          <cell r="C162" t="str">
            <v>1 случай</v>
          </cell>
        </row>
        <row r="163">
          <cell r="C163" t="str">
            <v xml:space="preserve"> 1 случай</v>
          </cell>
        </row>
        <row r="164">
          <cell r="C164" t="str">
            <v>1 случай</v>
          </cell>
        </row>
        <row r="165">
          <cell r="C165" t="str">
            <v>1 случай</v>
          </cell>
        </row>
        <row r="168">
          <cell r="C168" t="str">
            <v>1 голова</v>
          </cell>
        </row>
        <row r="169">
          <cell r="C169" t="str">
            <v>1 голова</v>
          </cell>
        </row>
        <row r="170">
          <cell r="C170" t="str">
            <v>1 голова</v>
          </cell>
        </row>
        <row r="172">
          <cell r="C172" t="str">
            <v>1 голова</v>
          </cell>
        </row>
        <row r="173">
          <cell r="C173" t="str">
            <v>1 голова</v>
          </cell>
        </row>
        <row r="175">
          <cell r="C175" t="str">
            <v>1 голова</v>
          </cell>
        </row>
        <row r="176">
          <cell r="C176" t="str">
            <v>1 голова</v>
          </cell>
        </row>
        <row r="179">
          <cell r="C179" t="str">
            <v>1 голова</v>
          </cell>
        </row>
        <row r="180">
          <cell r="C180" t="str">
            <v>1 голова</v>
          </cell>
        </row>
        <row r="182">
          <cell r="C182" t="str">
            <v>1 голова</v>
          </cell>
        </row>
        <row r="185">
          <cell r="C185" t="str">
            <v>1 голова</v>
          </cell>
        </row>
        <row r="186">
          <cell r="C186" t="str">
            <v>1 голова</v>
          </cell>
        </row>
        <row r="188">
          <cell r="C188" t="str">
            <v>1 голова</v>
          </cell>
        </row>
        <row r="189">
          <cell r="C189" t="str">
            <v>1 голова</v>
          </cell>
        </row>
        <row r="191">
          <cell r="C191" t="str">
            <v>1 случай</v>
          </cell>
        </row>
        <row r="192">
          <cell r="C192" t="str">
            <v>1 случай</v>
          </cell>
        </row>
        <row r="193">
          <cell r="C193" t="str">
            <v>1 случай</v>
          </cell>
        </row>
        <row r="194">
          <cell r="C194" t="str">
            <v>1 голова</v>
          </cell>
        </row>
        <row r="196">
          <cell r="C196" t="str">
            <v>1 голова</v>
          </cell>
        </row>
        <row r="197">
          <cell r="C197" t="str">
            <v>1 голова</v>
          </cell>
        </row>
        <row r="198">
          <cell r="C198" t="str">
            <v>1 случай</v>
          </cell>
        </row>
        <row r="199">
          <cell r="C199" t="str">
            <v>1 операция</v>
          </cell>
        </row>
        <row r="201">
          <cell r="C201" t="str">
            <v>1 случай</v>
          </cell>
        </row>
        <row r="202">
          <cell r="C202" t="str">
            <v>1 голова</v>
          </cell>
        </row>
        <row r="203">
          <cell r="C203" t="str">
            <v>1 случай</v>
          </cell>
        </row>
        <row r="204">
          <cell r="C204" t="str">
            <v>1 случай</v>
          </cell>
        </row>
        <row r="206">
          <cell r="C206" t="str">
            <v>1 голова</v>
          </cell>
        </row>
        <row r="207">
          <cell r="C207" t="str">
            <v>1 голова</v>
          </cell>
        </row>
        <row r="208">
          <cell r="C208" t="str">
            <v>1 голова</v>
          </cell>
        </row>
        <row r="209">
          <cell r="C209" t="str">
            <v>1 случай</v>
          </cell>
        </row>
        <row r="210">
          <cell r="C210" t="str">
            <v>1 регистрация</v>
          </cell>
        </row>
        <row r="211">
          <cell r="C211" t="str">
            <v>1 голова</v>
          </cell>
        </row>
        <row r="212">
          <cell r="C212" t="str">
            <v>1 голова</v>
          </cell>
        </row>
        <row r="213">
          <cell r="C213" t="str">
            <v>1 паспорт</v>
          </cell>
        </row>
        <row r="214">
          <cell r="C214" t="str">
            <v>1 справка</v>
          </cell>
        </row>
        <row r="215">
          <cell r="C215" t="str">
            <v>1 свидет.</v>
          </cell>
        </row>
        <row r="216">
          <cell r="C216" t="str">
            <v>1 свидет.</v>
          </cell>
        </row>
        <row r="217">
          <cell r="C217" t="str">
            <v>1 паспорт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8">
          <cell r="A8" t="str">
            <v>Химико-токсикологический отдел</v>
          </cell>
        </row>
        <row r="9">
          <cell r="A9">
            <v>1</v>
          </cell>
          <cell r="B9" t="str">
            <v>КОПРОЛОГИЧЕСКИЕ ИССЛЕДОВАНИЯ</v>
          </cell>
          <cell r="O9">
            <v>0</v>
          </cell>
        </row>
        <row r="10">
          <cell r="A10">
            <v>0</v>
          </cell>
          <cell r="B10" t="str">
            <v>Фасциолез, балантидиоз, эхинококкоз</v>
          </cell>
        </row>
        <row r="11">
          <cell r="A11">
            <v>0</v>
          </cell>
          <cell r="B11" t="str">
            <v>Аскаридоз свиней</v>
          </cell>
        </row>
        <row r="12">
          <cell r="A12">
            <v>0</v>
          </cell>
          <cell r="B12" t="str">
            <v>Диктиокаулез</v>
          </cell>
        </row>
        <row r="13">
          <cell r="A13">
            <v>0</v>
          </cell>
          <cell r="B13" t="str">
            <v>Парааскаридоз лошадей</v>
          </cell>
        </row>
        <row r="14">
          <cell r="A14" t="str">
            <v>2</v>
          </cell>
          <cell r="B14" t="str">
            <v>МИКРОСКОПИЯ ПРИ БОЛЕЗНЯХ ПЧЕЛ</v>
          </cell>
          <cell r="O14">
            <v>0</v>
          </cell>
        </row>
        <row r="15">
          <cell r="A15">
            <v>0</v>
          </cell>
          <cell r="B15" t="str">
            <v>Варроатоз</v>
          </cell>
        </row>
        <row r="16">
          <cell r="A16">
            <v>0</v>
          </cell>
          <cell r="B16" t="str">
            <v>Ноземантоз</v>
          </cell>
        </row>
        <row r="17">
          <cell r="A17" t="str">
            <v>3</v>
          </cell>
          <cell r="B17" t="str">
            <v>Исследование кала животных на наличие гельминтов</v>
          </cell>
        </row>
        <row r="18">
          <cell r="A18" t="str">
            <v>4</v>
          </cell>
          <cell r="B18" t="str">
            <v>Исследование животных на демодекоз</v>
          </cell>
        </row>
        <row r="19">
          <cell r="A19" t="str">
            <v>5</v>
          </cell>
          <cell r="B19" t="str">
            <v>Исследование на саркоптоз</v>
          </cell>
        </row>
        <row r="20">
          <cell r="A20" t="str">
            <v>6</v>
          </cell>
          <cell r="B20" t="str">
            <v>Исследование крови скота на паразитарные заболевания</v>
          </cell>
        </row>
        <row r="21">
          <cell r="A21" t="str">
            <v>7</v>
          </cell>
          <cell r="B21" t="str">
            <v>Отбор соскоба с кожи животного и его исследование на наличие клещей</v>
          </cell>
        </row>
        <row r="22">
          <cell r="A22" t="str">
            <v>Бактериологический отдел</v>
          </cell>
          <cell r="O22">
            <v>0</v>
          </cell>
        </row>
        <row r="23">
          <cell r="A23" t="str">
            <v>1</v>
          </cell>
          <cell r="B23" t="str">
            <v>Исследование пчел-семей на американский гнильцы</v>
          </cell>
        </row>
        <row r="24">
          <cell r="A24" t="str">
            <v>2</v>
          </cell>
          <cell r="B24" t="str">
            <v>Исследование пчел-семей на европейский гнильцы</v>
          </cell>
        </row>
        <row r="25">
          <cell r="A25" t="str">
            <v>3</v>
          </cell>
          <cell r="B25" t="str">
            <v>Исследование на качество дезинфекции</v>
          </cell>
        </row>
        <row r="26">
          <cell r="A26" t="str">
            <v>4</v>
          </cell>
          <cell r="B26" t="str">
            <v>Вскрытие трупов кролика, птицы</v>
          </cell>
        </row>
        <row r="27">
          <cell r="A27" t="str">
            <v>5</v>
          </cell>
          <cell r="B27" t="str">
            <v>Исследование на условно патогенную микрофлору</v>
          </cell>
        </row>
        <row r="28">
          <cell r="A28" t="str">
            <v>6</v>
          </cell>
          <cell r="B28" t="str">
            <v>Определение чувствитеьности к антибиотикам</v>
          </cell>
        </row>
        <row r="29">
          <cell r="A29" t="str">
            <v>7</v>
          </cell>
          <cell r="B29" t="str">
            <v>Исследование патматериала от птицы на сальманеллез</v>
          </cell>
        </row>
        <row r="30">
          <cell r="A30" t="str">
            <v>8</v>
          </cell>
          <cell r="B30" t="str">
            <v>Исследование смыва с инвентаря производственного оборудования</v>
          </cell>
        </row>
        <row r="31">
          <cell r="A31" t="str">
            <v>9</v>
          </cell>
          <cell r="B31" t="str">
            <v>Исследование патматериала на отечную болезнь, рожу, пастереллез поросят</v>
          </cell>
        </row>
        <row r="32">
          <cell r="A32" t="str">
            <v>10</v>
          </cell>
          <cell r="B32" t="str">
            <v>Бактериологическое исследование кормов (сальмонеллез)</v>
          </cell>
        </row>
        <row r="33">
          <cell r="A33" t="str">
            <v>11</v>
          </cell>
          <cell r="B33" t="str">
            <v>Патеанатомия трупа</v>
          </cell>
          <cell r="O33">
            <v>0</v>
          </cell>
        </row>
        <row r="34">
          <cell r="A34" t="str">
            <v>-</v>
          </cell>
          <cell r="B34" t="str">
            <v>КРС, лошади</v>
          </cell>
        </row>
        <row r="35">
          <cell r="A35" t="str">
            <v>-</v>
          </cell>
          <cell r="B35" t="str">
            <v>свиньи, МРС</v>
          </cell>
        </row>
        <row r="36">
          <cell r="A36" t="str">
            <v>-</v>
          </cell>
          <cell r="B36" t="str">
            <v>изолированные органы</v>
          </cell>
        </row>
        <row r="37">
          <cell r="A37" t="str">
            <v>Химико-токсикологический отдел</v>
          </cell>
          <cell r="O37">
            <v>0</v>
          </cell>
        </row>
        <row r="38">
          <cell r="A38">
            <v>0</v>
          </cell>
          <cell r="B38" t="str">
            <v>ХИМИКО-ТОКСИКОЛОГИЧЕСКОЕ ИССЛЕДОВАНИЕ ПАТМАТЕРИАЛОВ</v>
          </cell>
          <cell r="O38">
            <v>0</v>
          </cell>
        </row>
        <row r="39">
          <cell r="A39" t="str">
            <v>1</v>
          </cell>
          <cell r="B39" t="str">
            <v>На фосфид цинка</v>
          </cell>
        </row>
        <row r="40">
          <cell r="A40" t="str">
            <v>2</v>
          </cell>
          <cell r="B40" t="str">
            <v>На мышьяк</v>
          </cell>
        </row>
        <row r="41">
          <cell r="A41" t="str">
            <v>3</v>
          </cell>
          <cell r="B41" t="str">
            <v>Определение нитратов и нитритов методом диализа</v>
          </cell>
        </row>
        <row r="42">
          <cell r="A42" t="str">
            <v>4</v>
          </cell>
          <cell r="B42" t="str">
            <v>Определение количества натрия хлористого</v>
          </cell>
        </row>
        <row r="43">
          <cell r="A43" t="str">
            <v>7</v>
          </cell>
          <cell r="B43" t="str">
            <v>Качественное определение токсичных элементов в патматериале</v>
          </cell>
        </row>
        <row r="44">
          <cell r="A44">
            <v>0</v>
          </cell>
          <cell r="B44" t="str">
            <v>ЗЕРНО, КОМБИКОРМ, СЕНО, СОЛОМА, ОТРУБИ И ДРУГИЕ КОРМА</v>
          </cell>
          <cell r="O44">
            <v>0</v>
          </cell>
        </row>
        <row r="45">
          <cell r="A45" t="str">
            <v>8</v>
          </cell>
          <cell r="B45" t="str">
            <v>Биопроба на кролике</v>
          </cell>
        </row>
        <row r="46">
          <cell r="A46">
            <v>0</v>
          </cell>
          <cell r="B46" t="str">
            <v>ТОКСИКОЛОГИЧЕСКОЕ ИССЛЕДОВАНИЕ КОРМОВ</v>
          </cell>
          <cell r="O46">
            <v>0</v>
          </cell>
        </row>
        <row r="47">
          <cell r="A47" t="str">
            <v>9</v>
          </cell>
          <cell r="B47" t="str">
            <v>Органолептический анализ</v>
          </cell>
        </row>
        <row r="48">
          <cell r="A48" t="str">
            <v>10</v>
          </cell>
          <cell r="B48" t="str">
            <v>Определение влажности (первоначальная, гигро)</v>
          </cell>
        </row>
        <row r="49">
          <cell r="A49" t="str">
            <v>11</v>
          </cell>
          <cell r="B49" t="str">
            <v>Определение клетчатки</v>
          </cell>
        </row>
        <row r="50">
          <cell r="A50" t="str">
            <v>12</v>
          </cell>
          <cell r="B50" t="str">
            <v>Определение протеина</v>
          </cell>
        </row>
        <row r="51">
          <cell r="A51" t="str">
            <v>13</v>
          </cell>
          <cell r="B51" t="str">
            <v>Определение золы</v>
          </cell>
        </row>
        <row r="52">
          <cell r="A52" t="str">
            <v>14</v>
          </cell>
          <cell r="B52" t="str">
            <v>Определение Са</v>
          </cell>
        </row>
        <row r="53">
          <cell r="A53" t="str">
            <v>15</v>
          </cell>
          <cell r="B53" t="str">
            <v xml:space="preserve">Определение фосфора </v>
          </cell>
        </row>
        <row r="54">
          <cell r="A54" t="str">
            <v>16</v>
          </cell>
          <cell r="B54" t="str">
            <v>Исследование каротина в кормах</v>
          </cell>
        </row>
        <row r="55">
          <cell r="A55" t="str">
            <v>17</v>
          </cell>
          <cell r="B55" t="str">
            <v>Определение нитратов в кормах ионометрическим методом (с 1% раствором алюмокалиевых квасцов)</v>
          </cell>
        </row>
        <row r="56">
          <cell r="A56" t="str">
            <v>18</v>
          </cell>
          <cell r="B56" t="str">
            <v>Определение органических кислот в кормах</v>
          </cell>
        </row>
        <row r="57">
          <cell r="A57" t="str">
            <v>19</v>
          </cell>
          <cell r="B57" t="str">
            <v>Исследование дезенфицирующих растворов на содержание фактически действующего вещества (NaOH)</v>
          </cell>
        </row>
        <row r="58">
          <cell r="A58" t="str">
            <v>20</v>
          </cell>
          <cell r="B58" t="str">
            <v>Исследование пчел на аскафероз</v>
          </cell>
        </row>
        <row r="59">
          <cell r="A59" t="str">
            <v>Серологический отдел</v>
          </cell>
        </row>
        <row r="60">
          <cell r="A60" t="str">
            <v>1</v>
          </cell>
          <cell r="B60" t="str">
            <v>Исследование на хламидиоз</v>
          </cell>
        </row>
        <row r="61">
          <cell r="A61" t="str">
            <v>2</v>
          </cell>
          <cell r="B61" t="str">
            <v>Исследование на бруцеллез</v>
          </cell>
        </row>
        <row r="62">
          <cell r="A62" t="str">
            <v>3</v>
          </cell>
          <cell r="B62" t="str">
            <v>Исследование на лептоспироз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март12"/>
    </sheetNames>
    <sheetDataSet>
      <sheetData sheetId="0" refreshError="1"/>
      <sheetData sheetId="1" refreshError="1">
        <row r="13">
          <cell r="F13" t="str">
            <v>1 исследование</v>
          </cell>
        </row>
        <row r="14">
          <cell r="F14" t="str">
            <v>1 исследование</v>
          </cell>
        </row>
        <row r="15">
          <cell r="F15" t="str">
            <v>1 исследование</v>
          </cell>
        </row>
        <row r="16">
          <cell r="F16" t="str">
            <v>1 исследование</v>
          </cell>
        </row>
        <row r="18">
          <cell r="F18" t="str">
            <v>1 проба</v>
          </cell>
        </row>
        <row r="19">
          <cell r="F19" t="str">
            <v>1 проба</v>
          </cell>
        </row>
        <row r="20">
          <cell r="F20" t="str">
            <v>1 проба</v>
          </cell>
        </row>
        <row r="21">
          <cell r="F21" t="str">
            <v>1 проба</v>
          </cell>
        </row>
        <row r="22">
          <cell r="F22" t="str">
            <v>1 исследование</v>
          </cell>
        </row>
        <row r="23">
          <cell r="F23" t="str">
            <v>1 исследование</v>
          </cell>
        </row>
        <row r="24">
          <cell r="F24" t="str">
            <v>1 соскоб</v>
          </cell>
        </row>
        <row r="26">
          <cell r="F26" t="str">
            <v>1 проба</v>
          </cell>
        </row>
        <row r="27">
          <cell r="F27" t="str">
            <v>1 проба</v>
          </cell>
        </row>
        <row r="28">
          <cell r="F28" t="str">
            <v>10 проб</v>
          </cell>
        </row>
        <row r="29">
          <cell r="F29" t="str">
            <v>1 труп</v>
          </cell>
        </row>
        <row r="30">
          <cell r="F30" t="str">
            <v>1 исследование</v>
          </cell>
        </row>
        <row r="31">
          <cell r="F31" t="str">
            <v>1 исследование</v>
          </cell>
        </row>
        <row r="32">
          <cell r="F32" t="str">
            <v>1 исследование</v>
          </cell>
        </row>
        <row r="33">
          <cell r="F33" t="str">
            <v>4 пробы</v>
          </cell>
        </row>
        <row r="34">
          <cell r="F34" t="str">
            <v>1 исследование</v>
          </cell>
        </row>
        <row r="35">
          <cell r="F35" t="str">
            <v>1 исследование</v>
          </cell>
        </row>
        <row r="37">
          <cell r="F37" t="str">
            <v>1 труп</v>
          </cell>
        </row>
        <row r="38">
          <cell r="F38" t="str">
            <v>1 труп</v>
          </cell>
        </row>
        <row r="39">
          <cell r="F39" t="str">
            <v>1 труп</v>
          </cell>
        </row>
        <row r="42">
          <cell r="F42" t="str">
            <v>1 проба</v>
          </cell>
        </row>
        <row r="43">
          <cell r="F43" t="str">
            <v>1 проба</v>
          </cell>
        </row>
        <row r="44">
          <cell r="F44" t="str">
            <v>1 проба</v>
          </cell>
        </row>
        <row r="45">
          <cell r="F45" t="str">
            <v>1 проба</v>
          </cell>
        </row>
        <row r="46">
          <cell r="F46" t="str">
            <v>1 проба</v>
          </cell>
        </row>
        <row r="48">
          <cell r="F48" t="str">
            <v>1 исследование</v>
          </cell>
        </row>
        <row r="50">
          <cell r="F50" t="str">
            <v>1 проба</v>
          </cell>
        </row>
        <row r="51">
          <cell r="F51" t="str">
            <v>1 проба</v>
          </cell>
        </row>
        <row r="52">
          <cell r="F52" t="str">
            <v>1 проба</v>
          </cell>
        </row>
        <row r="53">
          <cell r="F53" t="str">
            <v>1 проба</v>
          </cell>
        </row>
        <row r="54">
          <cell r="F54" t="str">
            <v>1 проба</v>
          </cell>
        </row>
        <row r="55">
          <cell r="F55" t="str">
            <v>1 проба</v>
          </cell>
        </row>
        <row r="56">
          <cell r="F56" t="str">
            <v>1 проба</v>
          </cell>
        </row>
        <row r="57">
          <cell r="F57" t="str">
            <v>1 проба</v>
          </cell>
        </row>
        <row r="58">
          <cell r="F58" t="str">
            <v>1 проба</v>
          </cell>
        </row>
        <row r="59">
          <cell r="F59" t="str">
            <v>1 проба</v>
          </cell>
        </row>
        <row r="60">
          <cell r="F60" t="str">
            <v>1 проба</v>
          </cell>
        </row>
        <row r="61">
          <cell r="F61" t="str">
            <v>1 исследование</v>
          </cell>
        </row>
        <row r="63">
          <cell r="F63" t="str">
            <v>1 исследование</v>
          </cell>
        </row>
        <row r="64">
          <cell r="F64" t="str">
            <v>1 исследование</v>
          </cell>
        </row>
        <row r="65">
          <cell r="F65" t="str">
            <v>1 исследование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2"/>
      <sheetName val="2013"/>
    </sheetNames>
    <sheetDataSet>
      <sheetData sheetId="0" refreshError="1"/>
      <sheetData sheetId="1" refreshError="1">
        <row r="8">
          <cell r="A8">
            <v>1</v>
          </cell>
          <cell r="B8" t="str">
            <v>Ветсанэкспертиза сала, шпика до 10 кг</v>
          </cell>
        </row>
        <row r="9">
          <cell r="A9">
            <v>2</v>
          </cell>
          <cell r="B9" t="str">
            <v>Ветсанэкспертиза сала, шпика свыше 10 кг</v>
          </cell>
        </row>
        <row r="10">
          <cell r="A10">
            <v>3</v>
          </cell>
          <cell r="B10" t="str">
            <v>Ветсанэкспертиза овощей, фруктов, корнеплодов 5-10 кг</v>
          </cell>
        </row>
        <row r="11">
          <cell r="A11">
            <v>4</v>
          </cell>
          <cell r="B11" t="str">
            <v>Ветсанэкспертиза овощей, фруктов, корнеплодов 10-50 кг</v>
          </cell>
        </row>
        <row r="12">
          <cell r="A12">
            <v>5</v>
          </cell>
          <cell r="B12" t="str">
            <v>Ветсанэкспертиза овощей, фруктов, корнеплодов 50-200 кг</v>
          </cell>
        </row>
        <row r="14">
          <cell r="B14" t="str">
            <v>Ветосмотр колбасных изделей</v>
          </cell>
        </row>
        <row r="15">
          <cell r="B15" t="str">
            <v>Ветосмотр рыбы</v>
          </cell>
        </row>
        <row r="16">
          <cell r="B16" t="str">
            <v>Выписка протокола</v>
          </cell>
        </row>
        <row r="17">
          <cell r="B17" t="str">
            <v>Определение МЭД, определение однородности партии</v>
          </cell>
        </row>
        <row r="18">
          <cell r="B18" t="str">
            <v>Ветсанэкспертиза туши МРС, телятина</v>
          </cell>
        </row>
        <row r="19">
          <cell r="B19" t="str">
            <v>Ветсанэкспертиза туши КРС, конины, свиней</v>
          </cell>
        </row>
        <row r="20">
          <cell r="B20" t="str">
            <v>Ветсанэкспертиза туши птицы, кроликов, нутрии</v>
          </cell>
        </row>
        <row r="21">
          <cell r="B21" t="str">
            <v>Ветсанэкспертиза молока 5-10кг</v>
          </cell>
        </row>
        <row r="22">
          <cell r="B22" t="str">
            <v>Ветсанэкспертиза молока свыше 10 кг</v>
          </cell>
        </row>
        <row r="23">
          <cell r="B23" t="str">
            <v>Ветсанэкспертиза творога 5-10 кг</v>
          </cell>
        </row>
        <row r="24">
          <cell r="B24" t="str">
            <v>Ветсанэкспертиза творога свыше 10 кг</v>
          </cell>
        </row>
        <row r="25">
          <cell r="B25" t="str">
            <v>Ветсанэкспертиза яиц куриных свыше 100 штук</v>
          </cell>
        </row>
        <row r="26">
          <cell r="B26" t="str">
            <v>Ветсанэкспертиза меда до 5 кг</v>
          </cell>
        </row>
        <row r="27">
          <cell r="B27" t="str">
            <v>Ветсанэкспертиза меда 5-50 кг</v>
          </cell>
        </row>
        <row r="28">
          <cell r="B28" t="str">
            <v>Ветсанэкспертиза меда свыше 50 кг</v>
          </cell>
        </row>
        <row r="29">
          <cell r="B29" t="str">
            <v>Радиологическое исследование кормов растительного происхождения</v>
          </cell>
        </row>
        <row r="30">
          <cell r="B30" t="str">
            <v>Радиологическое исследование пищевых продуктов</v>
          </cell>
        </row>
        <row r="31">
          <cell r="B31" t="str">
            <v>Ветосмотр мясных полуфабрикатов до 50кг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март2012"/>
    </sheetNames>
    <sheetDataSet>
      <sheetData sheetId="0" refreshError="1"/>
      <sheetData sheetId="1" refreshError="1">
        <row r="12">
          <cell r="C12" t="str">
            <v>1 экспертиза</v>
          </cell>
        </row>
        <row r="13">
          <cell r="C13" t="str">
            <v>1 экспертиза</v>
          </cell>
        </row>
        <row r="14">
          <cell r="C14" t="str">
            <v>1 экспертиза</v>
          </cell>
        </row>
        <row r="15">
          <cell r="C15" t="str">
            <v>1 экспертиза</v>
          </cell>
        </row>
        <row r="16">
          <cell r="C16" t="str">
            <v>1 экспертиза</v>
          </cell>
        </row>
        <row r="18">
          <cell r="C18" t="str">
            <v>1 экспертиза</v>
          </cell>
        </row>
        <row r="19">
          <cell r="C19" t="str">
            <v>1 экспертиза</v>
          </cell>
        </row>
        <row r="20">
          <cell r="C20" t="str">
            <v>1 экспертиза</v>
          </cell>
        </row>
        <row r="21">
          <cell r="C21" t="str">
            <v>1 экспертиза</v>
          </cell>
        </row>
        <row r="22">
          <cell r="C22" t="str">
            <v>1 экспертиза</v>
          </cell>
        </row>
        <row r="23">
          <cell r="C23" t="str">
            <v>1 осмотр</v>
          </cell>
        </row>
        <row r="24">
          <cell r="C24" t="str">
            <v>1 экспертиза</v>
          </cell>
        </row>
        <row r="25">
          <cell r="C25" t="str">
            <v>1 экспертиза</v>
          </cell>
        </row>
        <row r="26">
          <cell r="C26" t="str">
            <v>1 экспертиза</v>
          </cell>
        </row>
        <row r="27">
          <cell r="C27" t="str">
            <v>1 экспертиза</v>
          </cell>
        </row>
        <row r="28">
          <cell r="C28" t="str">
            <v>1 экспертиза</v>
          </cell>
        </row>
        <row r="29">
          <cell r="C29" t="str">
            <v>1 экспертиза</v>
          </cell>
        </row>
        <row r="30">
          <cell r="C30" t="str">
            <v>1 экспертиза</v>
          </cell>
        </row>
        <row r="31">
          <cell r="C31" t="str">
            <v>1 экспертиза</v>
          </cell>
        </row>
        <row r="32">
          <cell r="C32" t="str">
            <v>1 экспертиза</v>
          </cell>
        </row>
        <row r="33">
          <cell r="C33" t="str">
            <v>1 экспертиза</v>
          </cell>
        </row>
        <row r="34">
          <cell r="C34" t="str">
            <v>1 экспертиза</v>
          </cell>
        </row>
        <row r="35">
          <cell r="C35" t="str">
            <v>1 осмотр</v>
          </cell>
        </row>
        <row r="36">
          <cell r="C36" t="str">
            <v>1 осмотр</v>
          </cell>
        </row>
        <row r="37">
          <cell r="C37" t="str">
            <v>1 осмотр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март2012"/>
      <sheetName val="июнь 2013"/>
      <sheetName val="2013"/>
    </sheetNames>
    <sheetDataSet>
      <sheetData sheetId="0" refreshError="1"/>
      <sheetData sheetId="1" refreshError="1">
        <row r="8">
          <cell r="A8">
            <v>1</v>
          </cell>
          <cell r="B8" t="str">
            <v>Дезинфекция помещений аэрозольным способом</v>
          </cell>
          <cell r="C8" t="str">
            <v>м3</v>
          </cell>
        </row>
        <row r="9">
          <cell r="A9">
            <v>2</v>
          </cell>
          <cell r="B9" t="str">
            <v>Дезинсекция помещений аэрозольным способом</v>
          </cell>
          <cell r="C9" t="str">
            <v>м3</v>
          </cell>
        </row>
        <row r="10">
          <cell r="A10">
            <v>3</v>
          </cell>
          <cell r="B10" t="str">
            <v>Дезинфекция помещений путем полива с помощью ДУК</v>
          </cell>
          <cell r="C10" t="str">
            <v>м2</v>
          </cell>
        </row>
        <row r="11">
          <cell r="A11">
            <v>4</v>
          </cell>
          <cell r="B11" t="str">
            <v>Дезинсекция помещений путем полива с помощью ДУК</v>
          </cell>
          <cell r="C11" t="str">
            <v>м2</v>
          </cell>
        </row>
        <row r="12">
          <cell r="A12">
            <v>5</v>
          </cell>
          <cell r="C12" t="str">
            <v>м2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28"/>
  <sheetViews>
    <sheetView tabSelected="1" workbookViewId="0">
      <selection activeCell="J3" sqref="J3"/>
    </sheetView>
  </sheetViews>
  <sheetFormatPr defaultRowHeight="15" x14ac:dyDescent="0.25"/>
  <cols>
    <col min="3" max="3" width="28" customWidth="1"/>
    <col min="5" max="5" width="24.7109375" customWidth="1"/>
  </cols>
  <sheetData>
    <row r="1" spans="1:6" ht="95.25" customHeight="1" x14ac:dyDescent="0.25">
      <c r="A1" s="91" t="s">
        <v>36</v>
      </c>
      <c r="B1" s="92"/>
      <c r="C1" s="2"/>
      <c r="D1" s="91" t="s">
        <v>37</v>
      </c>
      <c r="E1" s="92"/>
    </row>
    <row r="2" spans="1:6" x14ac:dyDescent="0.25">
      <c r="A2" s="1"/>
      <c r="B2" s="2"/>
      <c r="C2" s="2"/>
      <c r="D2" s="1"/>
      <c r="E2" s="3"/>
      <c r="F2" s="1"/>
    </row>
    <row r="3" spans="1:6" ht="15.75" x14ac:dyDescent="0.25">
      <c r="A3" s="4" t="s">
        <v>0</v>
      </c>
      <c r="B3" s="4"/>
      <c r="C3" s="4"/>
      <c r="D3" s="4"/>
      <c r="E3" s="4"/>
      <c r="F3" s="1"/>
    </row>
    <row r="4" spans="1:6" ht="15.75" x14ac:dyDescent="0.25">
      <c r="A4" s="5" t="s">
        <v>1</v>
      </c>
      <c r="B4" s="5"/>
      <c r="C4" s="5"/>
      <c r="D4" s="5"/>
      <c r="E4" s="5"/>
      <c r="F4" s="1"/>
    </row>
    <row r="5" spans="1:6" ht="15.75" x14ac:dyDescent="0.25">
      <c r="A5" s="4" t="s">
        <v>2</v>
      </c>
      <c r="B5" s="4"/>
      <c r="C5" s="4"/>
      <c r="D5" s="4"/>
      <c r="E5" s="4"/>
      <c r="F5" s="1"/>
    </row>
    <row r="6" spans="1:6" ht="15.75" x14ac:dyDescent="0.25">
      <c r="A6" s="4" t="s">
        <v>3</v>
      </c>
      <c r="B6" s="4"/>
      <c r="C6" s="4"/>
      <c r="D6" s="4"/>
      <c r="E6" s="4"/>
      <c r="F6" s="1"/>
    </row>
    <row r="7" spans="1:6" x14ac:dyDescent="0.25">
      <c r="A7" s="1"/>
      <c r="B7" s="2"/>
      <c r="C7" s="2"/>
      <c r="D7" s="1"/>
      <c r="E7" s="3"/>
      <c r="F7" s="1"/>
    </row>
    <row r="8" spans="1:6" ht="57" x14ac:dyDescent="0.25">
      <c r="A8" s="6" t="s">
        <v>4</v>
      </c>
      <c r="B8" s="7" t="s">
        <v>5</v>
      </c>
      <c r="C8" s="8"/>
      <c r="D8" s="9" t="s">
        <v>6</v>
      </c>
      <c r="E8" s="9" t="s">
        <v>7</v>
      </c>
      <c r="F8" s="10"/>
    </row>
    <row r="9" spans="1:6" x14ac:dyDescent="0.25">
      <c r="A9" s="11" t="s">
        <v>8</v>
      </c>
      <c r="B9" s="12"/>
      <c r="C9" s="12"/>
      <c r="D9" s="12"/>
      <c r="E9" s="13"/>
      <c r="F9" s="14"/>
    </row>
    <row r="10" spans="1:6" x14ac:dyDescent="0.25">
      <c r="A10" s="15">
        <f>'[1]2012'!A8</f>
        <v>1</v>
      </c>
      <c r="B10" s="16" t="str">
        <f>'[1]2012'!B8</f>
        <v>Индивидуальный осмотр</v>
      </c>
      <c r="C10" s="17"/>
      <c r="D10" s="18" t="str">
        <f>[2]март2012!C10</f>
        <v>1 прием</v>
      </c>
      <c r="E10" s="19">
        <v>2</v>
      </c>
      <c r="F10" s="20"/>
    </row>
    <row r="11" spans="1:6" x14ac:dyDescent="0.25">
      <c r="A11" s="15">
        <f>'[1]2012'!A9</f>
        <v>2</v>
      </c>
      <c r="B11" s="16" t="str">
        <f>'[1]2012'!B9</f>
        <v>Консультации по специальным вопросам</v>
      </c>
      <c r="C11" s="17"/>
      <c r="D11" s="18" t="str">
        <f>[2]март2012!C11</f>
        <v>1 прием</v>
      </c>
      <c r="E11" s="19">
        <v>3.9</v>
      </c>
      <c r="F11" s="20"/>
    </row>
    <row r="12" spans="1:6" x14ac:dyDescent="0.25">
      <c r="A12" s="15">
        <f>'[1]2012'!A10</f>
        <v>3</v>
      </c>
      <c r="B12" s="16" t="s">
        <v>9</v>
      </c>
      <c r="C12" s="17"/>
      <c r="D12" s="18"/>
      <c r="E12" s="21">
        <f>'[1]2012'!O10</f>
        <v>0</v>
      </c>
      <c r="F12" s="20"/>
    </row>
    <row r="13" spans="1:6" x14ac:dyDescent="0.25">
      <c r="A13" s="15">
        <f>'[1]2012'!A11</f>
        <v>0</v>
      </c>
      <c r="B13" s="16" t="str">
        <f>'[1]2012'!B11</f>
        <v>- крупных животных</v>
      </c>
      <c r="C13" s="17"/>
      <c r="D13" s="18" t="str">
        <f>[2]март2012!C13</f>
        <v>1 голова</v>
      </c>
      <c r="E13" s="19">
        <v>6.21</v>
      </c>
      <c r="F13" s="20"/>
    </row>
    <row r="14" spans="1:6" x14ac:dyDescent="0.25">
      <c r="A14" s="15">
        <f>'[1]2012'!A12</f>
        <v>0</v>
      </c>
      <c r="B14" s="16" t="str">
        <f>'[1]2012'!B12</f>
        <v>- мелких животных</v>
      </c>
      <c r="C14" s="17"/>
      <c r="D14" s="18" t="str">
        <f>[2]март2012!C14</f>
        <v>1 голова</v>
      </c>
      <c r="E14" s="19">
        <v>4.09</v>
      </c>
      <c r="F14" s="20"/>
    </row>
    <row r="15" spans="1:6" x14ac:dyDescent="0.25">
      <c r="A15" s="15">
        <f>'[1]2012'!A13</f>
        <v>4</v>
      </c>
      <c r="B15" s="22" t="str">
        <f>'[1]2012'!B13</f>
        <v>Введение лекарственных средств и витаминов</v>
      </c>
      <c r="C15" s="23"/>
      <c r="D15" s="18"/>
      <c r="E15" s="21">
        <f>'[1]2012'!O13</f>
        <v>0</v>
      </c>
      <c r="F15" s="20"/>
    </row>
    <row r="16" spans="1:6" x14ac:dyDescent="0.25">
      <c r="A16" s="15">
        <f>'[1]2012'!A14</f>
        <v>0</v>
      </c>
      <c r="B16" s="16" t="str">
        <f>'[1]2012'!B14</f>
        <v>- подкожно внутримышечно</v>
      </c>
      <c r="C16" s="17"/>
      <c r="D16" s="18" t="str">
        <f>[2]март2012!C16</f>
        <v>1 введение</v>
      </c>
      <c r="E16" s="19">
        <v>1.9</v>
      </c>
      <c r="F16" s="20"/>
    </row>
    <row r="17" spans="1:6" x14ac:dyDescent="0.25">
      <c r="A17" s="15">
        <f>'[1]2012'!A15</f>
        <v>0</v>
      </c>
      <c r="B17" s="16" t="str">
        <f>'[1]2012'!B15</f>
        <v>- внутривенно шприцом</v>
      </c>
      <c r="C17" s="17"/>
      <c r="D17" s="18" t="str">
        <f>[2]март2012!C17</f>
        <v>1 введение</v>
      </c>
      <c r="E17" s="19">
        <v>4.7</v>
      </c>
      <c r="F17" s="20"/>
    </row>
    <row r="18" spans="1:6" x14ac:dyDescent="0.25">
      <c r="A18" s="15">
        <f>'[1]2012'!A16</f>
        <v>0</v>
      </c>
      <c r="B18" s="16" t="str">
        <f>'[1]2012'!B16</f>
        <v>- внутривенно капельницей</v>
      </c>
      <c r="C18" s="17"/>
      <c r="D18" s="18" t="str">
        <f>[2]март2012!C18</f>
        <v>1 введение</v>
      </c>
      <c r="E18" s="19">
        <v>11.8</v>
      </c>
      <c r="F18" s="20"/>
    </row>
    <row r="19" spans="1:6" x14ac:dyDescent="0.25">
      <c r="A19" s="15">
        <f>'[1]2012'!A17</f>
        <v>0</v>
      </c>
      <c r="B19" s="16" t="str">
        <f>'[1]2012'!B17</f>
        <v>- перорально</v>
      </c>
      <c r="C19" s="17"/>
      <c r="D19" s="18" t="str">
        <f>[2]март2012!C19</f>
        <v>1 введение</v>
      </c>
      <c r="E19" s="19">
        <v>2.9</v>
      </c>
      <c r="F19" s="20"/>
    </row>
    <row r="20" spans="1:6" x14ac:dyDescent="0.25">
      <c r="A20" s="15">
        <f>'[1]2012'!A18</f>
        <v>0</v>
      </c>
      <c r="B20" s="22" t="str">
        <f>'[1]2012'!B18</f>
        <v>- внутриматочное:</v>
      </c>
      <c r="C20" s="23"/>
      <c r="D20" s="18" t="str">
        <f>[2]март2012!C20</f>
        <v>1 введение</v>
      </c>
      <c r="E20" s="21">
        <f>'[1]2012'!O18</f>
        <v>0</v>
      </c>
      <c r="F20" s="20"/>
    </row>
    <row r="21" spans="1:6" x14ac:dyDescent="0.25">
      <c r="A21" s="15">
        <f>'[1]2012'!A19</f>
        <v>0</v>
      </c>
      <c r="B21" s="16" t="str">
        <f>'[1]2012'!B19</f>
        <v>а) крупным животным</v>
      </c>
      <c r="C21" s="17"/>
      <c r="D21" s="18" t="str">
        <f>[2]март2012!C21</f>
        <v>1 введение</v>
      </c>
      <c r="E21" s="19">
        <v>11.85</v>
      </c>
      <c r="F21" s="20"/>
    </row>
    <row r="22" spans="1:6" x14ac:dyDescent="0.25">
      <c r="A22" s="15">
        <f>'[1]2012'!A20</f>
        <v>0</v>
      </c>
      <c r="B22" s="16" t="str">
        <f>'[1]2012'!B20</f>
        <v>б) мелким и средним животным</v>
      </c>
      <c r="C22" s="17"/>
      <c r="D22" s="18" t="str">
        <f>[2]март2012!C22</f>
        <v>1 введение</v>
      </c>
      <c r="E22" s="19">
        <v>8.6999999999999993</v>
      </c>
      <c r="F22" s="20"/>
    </row>
    <row r="23" spans="1:6" x14ac:dyDescent="0.25">
      <c r="A23" s="15">
        <f>'[1]2012'!A21</f>
        <v>5</v>
      </c>
      <c r="B23" s="16" t="str">
        <f>'[1]2012'!B21</f>
        <v>Введение магнитного кольца КРС</v>
      </c>
      <c r="C23" s="17"/>
      <c r="D23" s="18" t="str">
        <f>[2]март2012!C23</f>
        <v>1 введение</v>
      </c>
      <c r="E23" s="19">
        <v>8.06</v>
      </c>
      <c r="F23" s="20"/>
    </row>
    <row r="24" spans="1:6" x14ac:dyDescent="0.25">
      <c r="A24" s="15">
        <f>'[1]2012'!A22</f>
        <v>6</v>
      </c>
      <c r="B24" s="22" t="str">
        <f>'[1]2012'!B22</f>
        <v>Введение клизмы:</v>
      </c>
      <c r="C24" s="23"/>
      <c r="D24" s="18"/>
      <c r="E24" s="21">
        <f>'[1]2012'!O22</f>
        <v>0</v>
      </c>
      <c r="F24" s="20"/>
    </row>
    <row r="25" spans="1:6" x14ac:dyDescent="0.25">
      <c r="A25" s="15">
        <f>'[1]2012'!A23</f>
        <v>0</v>
      </c>
      <c r="B25" s="16" t="str">
        <f>'[1]2012'!B23</f>
        <v>-свиней и МРС</v>
      </c>
      <c r="C25" s="17"/>
      <c r="D25" s="18" t="str">
        <f>[2]март2012!C25</f>
        <v>1 введение</v>
      </c>
      <c r="E25" s="19">
        <v>7.12</v>
      </c>
      <c r="F25" s="20"/>
    </row>
    <row r="26" spans="1:6" x14ac:dyDescent="0.25">
      <c r="A26" s="15">
        <f>'[1]2012'!A24</f>
        <v>0</v>
      </c>
      <c r="B26" s="16" t="str">
        <f>'[1]2012'!B24</f>
        <v>- собаки, кошки</v>
      </c>
      <c r="C26" s="17"/>
      <c r="D26" s="18" t="str">
        <f>[2]март2012!C26</f>
        <v>1 введение</v>
      </c>
      <c r="E26" s="19">
        <v>1.88</v>
      </c>
      <c r="F26" s="20"/>
    </row>
    <row r="27" spans="1:6" x14ac:dyDescent="0.25">
      <c r="A27" s="15">
        <f>'[1]2012'!A25</f>
        <v>0</v>
      </c>
      <c r="B27" s="16" t="str">
        <f>'[1]2012'!B25</f>
        <v>- у крупных животных</v>
      </c>
      <c r="C27" s="17"/>
      <c r="D27" s="18" t="str">
        <f>[2]март2012!C27</f>
        <v>1 введение</v>
      </c>
      <c r="E27" s="19">
        <v>14.2</v>
      </c>
      <c r="F27" s="20"/>
    </row>
    <row r="28" spans="1:6" x14ac:dyDescent="0.25">
      <c r="A28" s="15">
        <f>'[1]2012'!A26</f>
        <v>7</v>
      </c>
      <c r="B28" s="16" t="str">
        <f>'[1]2012'!B26</f>
        <v>Взятие проб</v>
      </c>
      <c r="C28" s="17"/>
      <c r="D28" s="18"/>
      <c r="E28" s="21">
        <f>'[1]2012'!O26</f>
        <v>0</v>
      </c>
      <c r="F28" s="20"/>
    </row>
    <row r="29" spans="1:6" x14ac:dyDescent="0.25">
      <c r="A29" s="15" t="str">
        <f>'[1]2012'!A27</f>
        <v>7.1.</v>
      </c>
      <c r="B29" s="22" t="str">
        <f>'[1]2012'!B27</f>
        <v>Взятие крови:</v>
      </c>
      <c r="C29" s="23"/>
      <c r="D29" s="18"/>
      <c r="E29" s="21">
        <f>'[1]2012'!O27</f>
        <v>0</v>
      </c>
      <c r="F29" s="20"/>
    </row>
    <row r="30" spans="1:6" x14ac:dyDescent="0.25">
      <c r="A30" s="15">
        <f>'[1]2012'!A28</f>
        <v>0</v>
      </c>
      <c r="B30" s="16" t="str">
        <f>'[1]2012'!B28</f>
        <v>- КРС</v>
      </c>
      <c r="C30" s="17"/>
      <c r="D30" s="18"/>
      <c r="E30" s="21">
        <f>'[1]2012'!O28</f>
        <v>0</v>
      </c>
      <c r="F30" s="20"/>
    </row>
    <row r="31" spans="1:6" x14ac:dyDescent="0.25">
      <c r="A31" s="15">
        <f>'[1]2012'!A29</f>
        <v>0</v>
      </c>
      <c r="B31" s="16" t="str">
        <f>'[1]2012'!B29</f>
        <v>а) без фиксации</v>
      </c>
      <c r="C31" s="17"/>
      <c r="D31" s="18" t="str">
        <f>[2]март2012!C31</f>
        <v>1 проба</v>
      </c>
      <c r="E31" s="19">
        <v>1.46</v>
      </c>
      <c r="F31" s="20"/>
    </row>
    <row r="32" spans="1:6" x14ac:dyDescent="0.25">
      <c r="A32" s="15">
        <f>'[1]2012'!A30</f>
        <v>0</v>
      </c>
      <c r="B32" s="16" t="str">
        <f>'[1]2012'!B30</f>
        <v>б) с фиксацией</v>
      </c>
      <c r="C32" s="17"/>
      <c r="D32" s="18" t="str">
        <f>[2]март2012!C32</f>
        <v>1 проба</v>
      </c>
      <c r="E32" s="19">
        <v>1.88</v>
      </c>
      <c r="F32" s="20"/>
    </row>
    <row r="33" spans="1:6" x14ac:dyDescent="0.25">
      <c r="A33" s="15">
        <f>'[1]2012'!A31</f>
        <v>0</v>
      </c>
      <c r="B33" s="16" t="str">
        <f>'[1]2012'!B31</f>
        <v>- свиней</v>
      </c>
      <c r="C33" s="17"/>
      <c r="D33" s="18"/>
      <c r="E33" s="21">
        <f>'[1]2012'!O31</f>
        <v>0</v>
      </c>
      <c r="F33" s="20"/>
    </row>
    <row r="34" spans="1:6" x14ac:dyDescent="0.25">
      <c r="A34" s="15">
        <f>'[1]2012'!A32</f>
        <v>0</v>
      </c>
      <c r="B34" s="16" t="str">
        <f>'[1]2012'!B32</f>
        <v>а) без фиксации</v>
      </c>
      <c r="C34" s="17"/>
      <c r="D34" s="18" t="str">
        <f>[2]март2012!C34</f>
        <v>1 проба</v>
      </c>
      <c r="E34" s="19">
        <v>2.2799999999999998</v>
      </c>
      <c r="F34" s="20"/>
    </row>
    <row r="35" spans="1:6" x14ac:dyDescent="0.25">
      <c r="A35" s="15">
        <f>'[1]2012'!A33</f>
        <v>0</v>
      </c>
      <c r="B35" s="16" t="str">
        <f>'[1]2012'!B33</f>
        <v>б) с фиксацией</v>
      </c>
      <c r="C35" s="17"/>
      <c r="D35" s="18" t="str">
        <f>[2]март2012!C35</f>
        <v>1 проба</v>
      </c>
      <c r="E35" s="19">
        <v>2.74</v>
      </c>
      <c r="F35" s="20"/>
    </row>
    <row r="36" spans="1:6" x14ac:dyDescent="0.25">
      <c r="A36" s="15">
        <f>'[1]2012'!A34</f>
        <v>0</v>
      </c>
      <c r="B36" s="16" t="str">
        <f>'[1]2012'!B34</f>
        <v>- овец и др.мелких животных</v>
      </c>
      <c r="C36" s="17"/>
      <c r="D36" s="18" t="str">
        <f>[2]март2012!C36</f>
        <v>1 проба</v>
      </c>
      <c r="E36" s="19">
        <v>1.91</v>
      </c>
      <c r="F36" s="20"/>
    </row>
    <row r="37" spans="1:6" x14ac:dyDescent="0.25">
      <c r="A37" s="15">
        <f>'[1]2012'!A35</f>
        <v>0</v>
      </c>
      <c r="B37" s="16" t="str">
        <f>'[1]2012'!B35</f>
        <v>- лошадей</v>
      </c>
      <c r="C37" s="17"/>
      <c r="D37" s="18" t="str">
        <f>[2]март2012!C37</f>
        <v>1 проба</v>
      </c>
      <c r="E37" s="19">
        <v>1.6</v>
      </c>
      <c r="F37" s="20"/>
    </row>
    <row r="38" spans="1:6" x14ac:dyDescent="0.25">
      <c r="A38" s="15" t="str">
        <f>'[1]2012'!A36</f>
        <v>7.2.</v>
      </c>
      <c r="B38" s="22" t="str">
        <f>'[1]2012'!B36</f>
        <v>Взятие кала:</v>
      </c>
      <c r="C38" s="23"/>
      <c r="D38" s="18"/>
      <c r="E38" s="21">
        <f>'[1]2012'!O36</f>
        <v>0</v>
      </c>
      <c r="F38" s="20"/>
    </row>
    <row r="39" spans="1:6" x14ac:dyDescent="0.25">
      <c r="A39" s="15">
        <f>'[1]2012'!A37</f>
        <v>0</v>
      </c>
      <c r="B39" s="16" t="str">
        <f>'[1]2012'!B37</f>
        <v>- КРС</v>
      </c>
      <c r="C39" s="17"/>
      <c r="D39" s="18" t="str">
        <f>[2]март2012!C39</f>
        <v>1 проба</v>
      </c>
      <c r="E39" s="19">
        <v>0.85</v>
      </c>
      <c r="F39" s="20"/>
    </row>
    <row r="40" spans="1:6" x14ac:dyDescent="0.25">
      <c r="A40" s="15">
        <f>'[1]2012'!A38</f>
        <v>0</v>
      </c>
      <c r="B40" s="16" t="str">
        <f>'[1]2012'!B38</f>
        <v>- свиней и мелких животных</v>
      </c>
      <c r="C40" s="17"/>
      <c r="D40" s="18" t="str">
        <f>[2]март2012!C40</f>
        <v>1 проба</v>
      </c>
      <c r="E40" s="19">
        <v>0.87</v>
      </c>
      <c r="F40" s="20"/>
    </row>
    <row r="41" spans="1:6" x14ac:dyDescent="0.25">
      <c r="A41" s="15" t="str">
        <f>'[1]2012'!A39</f>
        <v>7.3.</v>
      </c>
      <c r="B41" s="22" t="str">
        <f>'[1]2012'!B39</f>
        <v>Взятие мочи</v>
      </c>
      <c r="C41" s="23"/>
      <c r="D41" s="18" t="str">
        <f>[2]март2012!C41</f>
        <v>1 проба</v>
      </c>
      <c r="E41" s="19">
        <v>0.28000000000000003</v>
      </c>
      <c r="F41" s="20"/>
    </row>
    <row r="42" spans="1:6" x14ac:dyDescent="0.25">
      <c r="A42" s="15" t="str">
        <f>'[1]2012'!A40</f>
        <v>7.4.</v>
      </c>
      <c r="B42" s="22" t="str">
        <f>'[1]2012'!B40</f>
        <v>Молока от крупных животных</v>
      </c>
      <c r="C42" s="23"/>
      <c r="D42" s="18" t="str">
        <f>[2]март2012!C42</f>
        <v>1 проба</v>
      </c>
      <c r="E42" s="19">
        <v>0.93</v>
      </c>
      <c r="F42" s="20"/>
    </row>
    <row r="43" spans="1:6" x14ac:dyDescent="0.25">
      <c r="A43" s="15">
        <f>'[1]2012'!A41</f>
        <v>8</v>
      </c>
      <c r="B43" s="22" t="str">
        <f>'[1]2012'!B41</f>
        <v>Вскрытие трупов:</v>
      </c>
      <c r="C43" s="23"/>
      <c r="D43" s="18"/>
      <c r="E43" s="21">
        <f>'[1]2012'!O41</f>
        <v>0</v>
      </c>
      <c r="F43" s="20"/>
    </row>
    <row r="44" spans="1:6" x14ac:dyDescent="0.25">
      <c r="A44" s="15">
        <f>'[1]2012'!A42</f>
        <v>0</v>
      </c>
      <c r="B44" s="16" t="str">
        <f>'[1]2012'!B42</f>
        <v>- КРС, лошади</v>
      </c>
      <c r="C44" s="17"/>
      <c r="D44" s="18" t="str">
        <f>[2]март2012!C44</f>
        <v>1 труп</v>
      </c>
      <c r="E44" s="24">
        <v>36.9</v>
      </c>
      <c r="F44" s="20"/>
    </row>
    <row r="45" spans="1:6" x14ac:dyDescent="0.25">
      <c r="A45" s="15">
        <f>'[1]2012'!A43</f>
        <v>0</v>
      </c>
      <c r="B45" s="16" t="str">
        <f>'[1]2012'!B43</f>
        <v>- свиньи, МРС</v>
      </c>
      <c r="C45" s="17"/>
      <c r="D45" s="18" t="str">
        <f>[2]март2012!C45</f>
        <v>1 труп</v>
      </c>
      <c r="E45" s="24">
        <v>18.45</v>
      </c>
      <c r="F45" s="20"/>
    </row>
    <row r="46" spans="1:6" x14ac:dyDescent="0.25">
      <c r="A46" s="15">
        <f>'[1]2012'!A44</f>
        <v>0</v>
      </c>
      <c r="B46" s="16" t="str">
        <f>'[1]2012'!B44</f>
        <v>- кроликов, нутрий, кошек</v>
      </c>
      <c r="C46" s="17"/>
      <c r="D46" s="18" t="str">
        <f>[2]март2012!C46</f>
        <v>1 труп</v>
      </c>
      <c r="E46" s="19">
        <v>4.62</v>
      </c>
      <c r="F46" s="20"/>
    </row>
    <row r="47" spans="1:6" x14ac:dyDescent="0.25">
      <c r="A47" s="15">
        <f>'[1]2012'!A45</f>
        <v>0</v>
      </c>
      <c r="B47" s="16" t="str">
        <f>'[1]2012'!B45</f>
        <v>- птицы</v>
      </c>
      <c r="C47" s="17"/>
      <c r="D47" s="18" t="str">
        <f>[2]март2012!C47</f>
        <v>1 труп</v>
      </c>
      <c r="E47" s="19">
        <v>2.2999999999999998</v>
      </c>
      <c r="F47" s="20"/>
    </row>
    <row r="48" spans="1:6" x14ac:dyDescent="0.25">
      <c r="A48" s="15">
        <f>'[1]2012'!A46</f>
        <v>9</v>
      </c>
      <c r="B48" s="22" t="str">
        <f>'[1]2012'!B46</f>
        <v>Выдача документа на вскрытое животное</v>
      </c>
      <c r="C48" s="23"/>
      <c r="D48" s="18" t="str">
        <f>[2]март2012!C48</f>
        <v>1 документ</v>
      </c>
      <c r="E48" s="19">
        <v>6.93</v>
      </c>
      <c r="F48" s="20"/>
    </row>
    <row r="49" spans="1:6" x14ac:dyDescent="0.25">
      <c r="A49" s="15">
        <f>'[1]2012'!A47</f>
        <v>10</v>
      </c>
      <c r="B49" s="22" t="str">
        <f>'[1]2012'!B47</f>
        <v>Дегельминтизация</v>
      </c>
      <c r="C49" s="23"/>
      <c r="D49" s="18"/>
      <c r="E49" s="21"/>
      <c r="F49" s="20"/>
    </row>
    <row r="50" spans="1:6" x14ac:dyDescent="0.25">
      <c r="A50" s="15">
        <f>'[1]2012'!A48</f>
        <v>0</v>
      </c>
      <c r="B50" s="16" t="str">
        <f>'[1]2012'!B48</f>
        <v>- мелких животных</v>
      </c>
      <c r="C50" s="17"/>
      <c r="D50" s="18" t="str">
        <f>[2]март2012!C50</f>
        <v>1 голова</v>
      </c>
      <c r="E50" s="19">
        <v>2.2999999999999998</v>
      </c>
      <c r="F50" s="20"/>
    </row>
    <row r="51" spans="1:6" x14ac:dyDescent="0.25">
      <c r="A51" s="15">
        <f>'[1]2012'!A49</f>
        <v>0</v>
      </c>
      <c r="B51" s="16" t="str">
        <f>'[1]2012'!B49</f>
        <v>- крупных животных</v>
      </c>
      <c r="C51" s="17"/>
      <c r="D51" s="18" t="str">
        <f>[2]март2012!C51</f>
        <v>1 голова</v>
      </c>
      <c r="E51" s="19">
        <v>4.74</v>
      </c>
      <c r="F51" s="20"/>
    </row>
    <row r="52" spans="1:6" x14ac:dyDescent="0.25">
      <c r="A52" s="15">
        <f>'[1]2012'!A50</f>
        <v>11</v>
      </c>
      <c r="B52" s="22" t="str">
        <f>'[1]2012'!B50</f>
        <v>Кастрация животных:</v>
      </c>
      <c r="C52" s="23"/>
      <c r="D52" s="18"/>
      <c r="E52" s="21">
        <f>'[1]2012'!O50</f>
        <v>0</v>
      </c>
      <c r="F52" s="20"/>
    </row>
    <row r="53" spans="1:6" x14ac:dyDescent="0.25">
      <c r="A53" s="15">
        <f>'[1]2012'!A51</f>
        <v>0</v>
      </c>
      <c r="B53" s="16" t="str">
        <f>'[1]2012'!B51</f>
        <v>- котов</v>
      </c>
      <c r="C53" s="17"/>
      <c r="D53" s="18" t="str">
        <f>[2]март2012!C53</f>
        <v>1 голова</v>
      </c>
      <c r="E53" s="19">
        <v>18.5</v>
      </c>
      <c r="F53" s="20"/>
    </row>
    <row r="54" spans="1:6" x14ac:dyDescent="0.25">
      <c r="A54" s="15">
        <f>'[1]2012'!A52</f>
        <v>0</v>
      </c>
      <c r="B54" s="16" t="str">
        <f>'[1]2012'!B52</f>
        <v>- кобелей</v>
      </c>
      <c r="C54" s="17"/>
      <c r="D54" s="18" t="str">
        <f>[2]март2012!C54</f>
        <v>1 голова</v>
      </c>
      <c r="E54" s="19">
        <v>27.52</v>
      </c>
      <c r="F54" s="20"/>
    </row>
    <row r="55" spans="1:6" x14ac:dyDescent="0.25">
      <c r="A55" s="15">
        <f>'[1]2012'!A53</f>
        <v>0</v>
      </c>
      <c r="B55" s="16" t="str">
        <f>'[1]2012'!B53</f>
        <v>- жеребцов</v>
      </c>
      <c r="C55" s="17"/>
      <c r="D55" s="18" t="str">
        <f>[2]март2012!C55</f>
        <v>1 голова</v>
      </c>
      <c r="E55" s="19">
        <v>46.13</v>
      </c>
      <c r="F55" s="20"/>
    </row>
    <row r="56" spans="1:6" x14ac:dyDescent="0.25">
      <c r="A56" s="15">
        <f>'[1]2012'!A54</f>
        <v>0</v>
      </c>
      <c r="B56" s="16" t="str">
        <f>'[1]2012'!B54</f>
        <v>- хряков до 4 мес.</v>
      </c>
      <c r="C56" s="17"/>
      <c r="D56" s="18" t="str">
        <f>[2]март2012!C56</f>
        <v>1 голова</v>
      </c>
      <c r="E56" s="19">
        <v>11.25</v>
      </c>
      <c r="F56" s="20"/>
    </row>
    <row r="57" spans="1:6" x14ac:dyDescent="0.25">
      <c r="A57" s="15">
        <f>'[1]2012'!A55</f>
        <v>0</v>
      </c>
      <c r="B57" s="16" t="str">
        <f>'[1]2012'!B55</f>
        <v>- хряков старше 4 мес.</v>
      </c>
      <c r="C57" s="17"/>
      <c r="D57" s="18" t="str">
        <f>[2]март2012!C57</f>
        <v>1 голова</v>
      </c>
      <c r="E57" s="19">
        <v>21.3</v>
      </c>
      <c r="F57" s="20"/>
    </row>
    <row r="58" spans="1:6" x14ac:dyDescent="0.25">
      <c r="A58" s="15">
        <f>'[1]2012'!A56</f>
        <v>0</v>
      </c>
      <c r="B58" s="16" t="str">
        <f>'[1]2012'!B56</f>
        <v>- баранов, козлов</v>
      </c>
      <c r="C58" s="17"/>
      <c r="D58" s="18" t="str">
        <f>[2]март2012!C58</f>
        <v>1 голова</v>
      </c>
      <c r="E58" s="19">
        <v>21.1</v>
      </c>
      <c r="F58" s="20"/>
    </row>
    <row r="59" spans="1:6" x14ac:dyDescent="0.25">
      <c r="A59" s="15">
        <f>'[1]2012'!A57</f>
        <v>0</v>
      </c>
      <c r="B59" s="16" t="str">
        <f>'[1]2012'!B57</f>
        <v>- бычков</v>
      </c>
      <c r="C59" s="17"/>
      <c r="D59" s="18" t="str">
        <f>[2]март2012!C59</f>
        <v>1 голова</v>
      </c>
      <c r="E59" s="19">
        <v>37.75</v>
      </c>
      <c r="F59" s="20"/>
    </row>
    <row r="60" spans="1:6" x14ac:dyDescent="0.25">
      <c r="A60" s="15">
        <f>'[1]2012'!A58</f>
        <v>12</v>
      </c>
      <c r="B60" s="22" t="str">
        <f>'[1]2012'!B58</f>
        <v>Лечение гинекокологических болезней</v>
      </c>
      <c r="C60" s="23"/>
      <c r="D60" s="18"/>
      <c r="E60" s="21">
        <f>'[1]2012'!O58</f>
        <v>0</v>
      </c>
      <c r="F60" s="20"/>
    </row>
    <row r="61" spans="1:6" x14ac:dyDescent="0.25">
      <c r="A61" s="15">
        <f>'[1]2012'!A59</f>
        <v>0</v>
      </c>
      <c r="B61" s="16" t="str">
        <f>'[1]2012'!B59</f>
        <v>- болезни коров</v>
      </c>
      <c r="C61" s="17"/>
      <c r="D61" s="18" t="str">
        <f>[2]март2012!C61</f>
        <v>1 голова</v>
      </c>
      <c r="E61" s="19">
        <v>25.8</v>
      </c>
      <c r="F61" s="20"/>
    </row>
    <row r="62" spans="1:6" x14ac:dyDescent="0.25">
      <c r="A62" s="15">
        <f>'[1]2012'!A60</f>
        <v>0</v>
      </c>
      <c r="B62" s="16" t="str">
        <f>'[1]2012'!B60</f>
        <v>- болезни овец, коз и свиней</v>
      </c>
      <c r="C62" s="17"/>
      <c r="D62" s="18" t="str">
        <f>[2]март2012!C62</f>
        <v>1 голова</v>
      </c>
      <c r="E62" s="19">
        <v>18.309999999999999</v>
      </c>
      <c r="F62" s="20"/>
    </row>
    <row r="63" spans="1:6" x14ac:dyDescent="0.25">
      <c r="A63" s="15">
        <f>'[1]2012'!A61</f>
        <v>0</v>
      </c>
      <c r="B63" s="16" t="str">
        <f>'[1]2012'!B61</f>
        <v>- болезни сук, кошек</v>
      </c>
      <c r="C63" s="17"/>
      <c r="D63" s="18" t="str">
        <f>[2]март2012!C63</f>
        <v>1 голова</v>
      </c>
      <c r="E63" s="19">
        <v>13.36</v>
      </c>
      <c r="F63" s="20"/>
    </row>
    <row r="64" spans="1:6" x14ac:dyDescent="0.25">
      <c r="A64" s="15">
        <f>'[1]2012'!A62</f>
        <v>13</v>
      </c>
      <c r="B64" s="16" t="str">
        <f>'[1]2012'!B62</f>
        <v>Массаж матки</v>
      </c>
      <c r="C64" s="17"/>
      <c r="D64" s="18" t="str">
        <f>[2]март2012!C64</f>
        <v>1 голова</v>
      </c>
      <c r="E64" s="19">
        <v>9.15</v>
      </c>
      <c r="F64" s="20"/>
    </row>
    <row r="65" spans="1:6" x14ac:dyDescent="0.25">
      <c r="A65" s="15">
        <f>'[1]2012'!A63</f>
        <v>14</v>
      </c>
      <c r="B65" s="22" t="str">
        <f>'[1]2012'!B63</f>
        <v>Исследование на скрытые маститы</v>
      </c>
      <c r="C65" s="23"/>
      <c r="D65" s="18" t="str">
        <f>[2]март2012!C65</f>
        <v>1 голова</v>
      </c>
      <c r="E65" s="25">
        <v>2.86</v>
      </c>
      <c r="F65" s="26"/>
    </row>
    <row r="66" spans="1:6" x14ac:dyDescent="0.25">
      <c r="A66" s="15">
        <f>'[1]2012'!A64</f>
        <v>15</v>
      </c>
      <c r="B66" s="27" t="str">
        <f>'[1]2012'!B64</f>
        <v>Лечение послеродовых заболеваний</v>
      </c>
      <c r="C66" s="28"/>
      <c r="D66" s="18"/>
      <c r="E66" s="21"/>
      <c r="F66" s="20"/>
    </row>
    <row r="67" spans="1:6" x14ac:dyDescent="0.25">
      <c r="A67" s="15">
        <f>'[1]2012'!A65</f>
        <v>0</v>
      </c>
      <c r="B67" s="16" t="str">
        <f>'[1]2012'!B65</f>
        <v>- КРС</v>
      </c>
      <c r="C67" s="17"/>
      <c r="D67" s="18" t="str">
        <f>[2]март2012!C67</f>
        <v>1 голова</v>
      </c>
      <c r="E67" s="19">
        <v>26.31</v>
      </c>
      <c r="F67" s="20"/>
    </row>
    <row r="68" spans="1:6" x14ac:dyDescent="0.25">
      <c r="A68" s="15">
        <f>'[1]2012'!A66</f>
        <v>0</v>
      </c>
      <c r="B68" s="16" t="str">
        <f>'[1]2012'!B66</f>
        <v>- мелких животных</v>
      </c>
      <c r="C68" s="17"/>
      <c r="D68" s="18" t="str">
        <f>[2]март2012!C68</f>
        <v>1 голова</v>
      </c>
      <c r="E68" s="19">
        <v>13.35</v>
      </c>
      <c r="F68" s="20"/>
    </row>
    <row r="69" spans="1:6" x14ac:dyDescent="0.25">
      <c r="A69" s="15">
        <f>'[1]2012'!A67</f>
        <v>16</v>
      </c>
      <c r="B69" s="22" t="str">
        <f>'[1]2012'!B67</f>
        <v>Лечение маститов у коров</v>
      </c>
      <c r="C69" s="23"/>
      <c r="D69" s="18"/>
      <c r="E69" s="21"/>
      <c r="F69" s="20"/>
    </row>
    <row r="70" spans="1:6" x14ac:dyDescent="0.25">
      <c r="A70" s="15">
        <f>'[1]2012'!A68</f>
        <v>0</v>
      </c>
      <c r="B70" s="16" t="str">
        <f>'[1]2012'!B68</f>
        <v>- легкой формы</v>
      </c>
      <c r="C70" s="17"/>
      <c r="D70" s="18" t="str">
        <f>[2]март2012!C70</f>
        <v>1 голова</v>
      </c>
      <c r="E70" s="19">
        <v>9.6300000000000008</v>
      </c>
      <c r="F70" s="20"/>
    </row>
    <row r="71" spans="1:6" x14ac:dyDescent="0.25">
      <c r="A71" s="15">
        <f>'[1]2012'!A69</f>
        <v>0</v>
      </c>
      <c r="B71" s="16" t="str">
        <f>'[1]2012'!B69</f>
        <v>- тяжелой формы</v>
      </c>
      <c r="C71" s="17"/>
      <c r="D71" s="18" t="str">
        <f>[2]март2012!C71</f>
        <v>1 голова</v>
      </c>
      <c r="E71" s="19">
        <v>20.6</v>
      </c>
      <c r="F71" s="20"/>
    </row>
    <row r="72" spans="1:6" x14ac:dyDescent="0.25">
      <c r="A72" s="15">
        <f>'[1]2012'!A70</f>
        <v>17</v>
      </c>
      <c r="B72" s="22" t="str">
        <f>'[1]2012'!B70</f>
        <v>Лечение атонии преджелудков</v>
      </c>
      <c r="C72" s="23"/>
      <c r="D72" s="18"/>
      <c r="E72" s="21">
        <f>'[1]2012'!O70</f>
        <v>0</v>
      </c>
      <c r="F72" s="20"/>
    </row>
    <row r="73" spans="1:6" x14ac:dyDescent="0.25">
      <c r="A73" s="15">
        <f>'[1]2012'!A71</f>
        <v>0</v>
      </c>
      <c r="B73" s="16" t="str">
        <f>'[1]2012'!B71</f>
        <v>- КРС</v>
      </c>
      <c r="C73" s="17"/>
      <c r="D73" s="18" t="str">
        <f>[2]март2012!C73</f>
        <v>1 голова</v>
      </c>
      <c r="E73" s="19">
        <v>16.329999999999998</v>
      </c>
      <c r="F73" s="20"/>
    </row>
    <row r="74" spans="1:6" x14ac:dyDescent="0.25">
      <c r="A74" s="15">
        <f>'[1]2012'!A72</f>
        <v>0</v>
      </c>
      <c r="B74" s="16" t="str">
        <f>'[1]2012'!B72</f>
        <v>- МРС</v>
      </c>
      <c r="C74" s="17"/>
      <c r="D74" s="18" t="str">
        <f>[2]март2012!C74</f>
        <v>1 голова</v>
      </c>
      <c r="E74" s="19">
        <v>12.37</v>
      </c>
      <c r="F74" s="20"/>
    </row>
    <row r="75" spans="1:6" x14ac:dyDescent="0.25">
      <c r="A75" s="15">
        <f>'[1]2012'!A73</f>
        <v>18</v>
      </c>
      <c r="B75" s="16" t="str">
        <f>'[1]2012'!B73</f>
        <v>Введение носопищеводного зонда лошади</v>
      </c>
      <c r="C75" s="17"/>
      <c r="D75" s="18" t="str">
        <f>[2]март2012!C75</f>
        <v>1 голова</v>
      </c>
      <c r="E75" s="19">
        <v>24.72</v>
      </c>
      <c r="F75" s="20"/>
    </row>
    <row r="76" spans="1:6" x14ac:dyDescent="0.25">
      <c r="A76" s="15">
        <f>'[1]2012'!A74</f>
        <v>19</v>
      </c>
      <c r="B76" s="22" t="str">
        <f>'[1]2012'!B74</f>
        <v>Введение желудочного зонда КРС</v>
      </c>
      <c r="C76" s="23"/>
      <c r="D76" s="18" t="str">
        <f>[2]март2012!C76</f>
        <v>1 голова</v>
      </c>
      <c r="E76" s="19">
        <v>9.2100000000000009</v>
      </c>
      <c r="F76" s="20"/>
    </row>
    <row r="77" spans="1:6" x14ac:dyDescent="0.25">
      <c r="A77" s="15">
        <f>'[1]2012'!A75</f>
        <v>20</v>
      </c>
      <c r="B77" s="16" t="str">
        <f>'[1]2012'!B75</f>
        <v>Введение магнитного зонда КРС</v>
      </c>
      <c r="C77" s="17"/>
      <c r="D77" s="18" t="str">
        <f>[2]март2012!C77</f>
        <v>1 голова</v>
      </c>
      <c r="E77" s="24">
        <v>25.13</v>
      </c>
      <c r="F77" s="20"/>
    </row>
    <row r="78" spans="1:6" x14ac:dyDescent="0.25">
      <c r="A78" s="15">
        <f>'[1]2012'!A76</f>
        <v>21</v>
      </c>
      <c r="B78" s="16" t="str">
        <f>'[1]2012'!B76</f>
        <v>Прокол рубца, книжки</v>
      </c>
      <c r="C78" s="17"/>
      <c r="D78" s="18" t="str">
        <f>[2]март2012!C78</f>
        <v>1 голова</v>
      </c>
      <c r="E78" s="24">
        <v>8.3800000000000008</v>
      </c>
      <c r="F78" s="20"/>
    </row>
    <row r="79" spans="1:6" x14ac:dyDescent="0.25">
      <c r="A79" s="15">
        <f>'[1]2012'!A77</f>
        <v>22</v>
      </c>
      <c r="B79" s="22" t="str">
        <f>'[1]2012'!B77</f>
        <v>Пункция:</v>
      </c>
      <c r="C79" s="23"/>
      <c r="D79" s="18"/>
      <c r="E79" s="21">
        <f>'[1]2012'!O77</f>
        <v>0</v>
      </c>
      <c r="F79" s="20"/>
    </row>
    <row r="80" spans="1:6" x14ac:dyDescent="0.25">
      <c r="A80" s="15">
        <f>'[1]2012'!A78</f>
        <v>0</v>
      </c>
      <c r="B80" s="16" t="str">
        <f>'[1]2012'!B78</f>
        <v>- брюшной полости</v>
      </c>
      <c r="C80" s="17"/>
      <c r="D80" s="18" t="str">
        <f>[2]март2012!C80</f>
        <v>1 голова</v>
      </c>
      <c r="E80" s="24">
        <v>4.24</v>
      </c>
      <c r="F80" s="20"/>
    </row>
    <row r="81" spans="1:6" x14ac:dyDescent="0.25">
      <c r="A81" s="15">
        <f>'[1]2012'!A79</f>
        <v>0</v>
      </c>
      <c r="B81" s="16" t="str">
        <f>'[1]2012'!B79</f>
        <v>- грудной полости</v>
      </c>
      <c r="C81" s="17"/>
      <c r="D81" s="18" t="str">
        <f>[2]март2012!C81</f>
        <v>1 голова</v>
      </c>
      <c r="E81" s="24">
        <v>6.3</v>
      </c>
      <c r="F81" s="20"/>
    </row>
    <row r="82" spans="1:6" x14ac:dyDescent="0.25">
      <c r="A82" s="15">
        <f>'[1]2012'!A80</f>
        <v>0</v>
      </c>
      <c r="B82" s="16" t="str">
        <f>'[1]2012'!B80</f>
        <v>- новообразования</v>
      </c>
      <c r="C82" s="17"/>
      <c r="D82" s="18" t="str">
        <f>[2]март2012!C82</f>
        <v>1 голова</v>
      </c>
      <c r="E82" s="19">
        <v>2.09</v>
      </c>
      <c r="F82" s="20"/>
    </row>
    <row r="83" spans="1:6" x14ac:dyDescent="0.25">
      <c r="A83" s="15">
        <f>'[1]2012'!A81</f>
        <v>23</v>
      </c>
      <c r="B83" s="22" t="str">
        <f>'[1]2012'!B81</f>
        <v>Лечение гастроэнтеритов у молодняка животных</v>
      </c>
      <c r="C83" s="23"/>
      <c r="D83" s="18" t="str">
        <f>[2]март2012!C83</f>
        <v>1 голова</v>
      </c>
      <c r="E83" s="19">
        <v>8.23</v>
      </c>
      <c r="F83" s="20"/>
    </row>
    <row r="84" spans="1:6" x14ac:dyDescent="0.25">
      <c r="A84" s="15">
        <f>'[1]2012'!A82</f>
        <v>24</v>
      </c>
      <c r="B84" s="27" t="str">
        <f>'[1]2012'!B82</f>
        <v>Лечение отравлений у крупных животных</v>
      </c>
      <c r="C84" s="28"/>
      <c r="D84" s="18"/>
      <c r="E84" s="21">
        <f>'[1]2012'!O82</f>
        <v>0</v>
      </c>
      <c r="F84" s="20"/>
    </row>
    <row r="85" spans="1:6" x14ac:dyDescent="0.25">
      <c r="A85" s="15">
        <f>'[1]2012'!A83</f>
        <v>0</v>
      </c>
      <c r="B85" s="16" t="str">
        <f>'[1]2012'!B83</f>
        <v>- в легких случаях</v>
      </c>
      <c r="C85" s="17"/>
      <c r="D85" s="18" t="str">
        <f>[2]март2012!C85</f>
        <v>1 голова</v>
      </c>
      <c r="E85" s="24">
        <v>6.3</v>
      </c>
      <c r="F85" s="20"/>
    </row>
    <row r="86" spans="1:6" x14ac:dyDescent="0.25">
      <c r="A86" s="15">
        <f>'[1]2012'!A84</f>
        <v>0</v>
      </c>
      <c r="B86" s="16" t="str">
        <f>'[1]2012'!B84</f>
        <v>- средней тяжести</v>
      </c>
      <c r="C86" s="17"/>
      <c r="D86" s="18" t="str">
        <f>[2]март2012!C86</f>
        <v>1 голова</v>
      </c>
      <c r="E86" s="19">
        <v>14.67</v>
      </c>
      <c r="F86" s="20"/>
    </row>
    <row r="87" spans="1:6" x14ac:dyDescent="0.25">
      <c r="A87" s="15">
        <f>'[1]2012'!A85</f>
        <v>0</v>
      </c>
      <c r="B87" s="16" t="str">
        <f>'[1]2012'!B85</f>
        <v>- в тяжелых случаях</v>
      </c>
      <c r="C87" s="17"/>
      <c r="D87" s="18" t="str">
        <f>[2]март2012!C87</f>
        <v>1 голова</v>
      </c>
      <c r="E87" s="19">
        <v>18.87</v>
      </c>
      <c r="F87" s="20"/>
    </row>
    <row r="88" spans="1:6" x14ac:dyDescent="0.25">
      <c r="A88" s="15">
        <f>'[1]2012'!A86</f>
        <v>25</v>
      </c>
      <c r="B88" s="22" t="str">
        <f>'[1]2012'!B86</f>
        <v>Лечение отравлений у свиней и МРС</v>
      </c>
      <c r="C88" s="23"/>
      <c r="D88" s="18"/>
      <c r="E88" s="21">
        <f>'[1]2012'!O86</f>
        <v>0</v>
      </c>
      <c r="F88" s="20"/>
    </row>
    <row r="89" spans="1:6" x14ac:dyDescent="0.25">
      <c r="A89" s="15">
        <f>'[1]2012'!A87</f>
        <v>0</v>
      </c>
      <c r="B89" s="16" t="str">
        <f>'[1]2012'!B87</f>
        <v>- в легких случаях</v>
      </c>
      <c r="C89" s="17"/>
      <c r="D89" s="18" t="str">
        <f>[2]март2012!C89</f>
        <v>1 голова</v>
      </c>
      <c r="E89" s="24">
        <v>6.3</v>
      </c>
      <c r="F89" s="20"/>
    </row>
    <row r="90" spans="1:6" x14ac:dyDescent="0.25">
      <c r="A90" s="15">
        <f>'[1]2012'!A88</f>
        <v>0</v>
      </c>
      <c r="B90" s="16" t="str">
        <f>'[1]2012'!B88</f>
        <v>- средней тяжести</v>
      </c>
      <c r="C90" s="17"/>
      <c r="D90" s="18" t="str">
        <f>[2]март2012!C90</f>
        <v>1 голова</v>
      </c>
      <c r="E90" s="24">
        <v>11.8</v>
      </c>
      <c r="F90" s="20"/>
    </row>
    <row r="91" spans="1:6" x14ac:dyDescent="0.25">
      <c r="A91" s="15">
        <f>'[1]2012'!A89</f>
        <v>0</v>
      </c>
      <c r="B91" s="16" t="str">
        <f>'[1]2012'!B89</f>
        <v>- в тяжелых случаях</v>
      </c>
      <c r="C91" s="17"/>
      <c r="D91" s="18" t="str">
        <f>[2]март2012!C91</f>
        <v>1 голова</v>
      </c>
      <c r="E91" s="24">
        <v>16.760000000000002</v>
      </c>
      <c r="F91" s="20"/>
    </row>
    <row r="92" spans="1:6" x14ac:dyDescent="0.25">
      <c r="A92" s="15">
        <f>'[1]2012'!A90</f>
        <v>26</v>
      </c>
      <c r="B92" s="22" t="str">
        <f>'[1]2012'!B90</f>
        <v>Лечение отека вымени</v>
      </c>
      <c r="C92" s="23"/>
      <c r="D92" s="18"/>
      <c r="E92" s="21">
        <f>'[1]2012'!O90</f>
        <v>0</v>
      </c>
      <c r="F92" s="20"/>
    </row>
    <row r="93" spans="1:6" x14ac:dyDescent="0.25">
      <c r="A93" s="15">
        <f>'[1]2012'!A91</f>
        <v>0</v>
      </c>
      <c r="B93" s="16" t="str">
        <f>'[1]2012'!B91</f>
        <v>- у крупных животных</v>
      </c>
      <c r="C93" s="17"/>
      <c r="D93" s="18" t="str">
        <f>[2]март2012!C93</f>
        <v>1 голова</v>
      </c>
      <c r="E93" s="24">
        <v>16.760000000000002</v>
      </c>
      <c r="F93" s="20"/>
    </row>
    <row r="94" spans="1:6" x14ac:dyDescent="0.25">
      <c r="A94" s="15">
        <f>'[1]2012'!A92</f>
        <v>0</v>
      </c>
      <c r="B94" s="16" t="str">
        <f>'[1]2012'!B92</f>
        <v>- свиней, МРС, собак</v>
      </c>
      <c r="C94" s="17"/>
      <c r="D94" s="18" t="str">
        <f>[2]март2012!C94</f>
        <v>1 голова</v>
      </c>
      <c r="E94" s="19">
        <v>8.39</v>
      </c>
      <c r="F94" s="20"/>
    </row>
    <row r="95" spans="1:6" x14ac:dyDescent="0.25">
      <c r="A95" s="15">
        <f>'[1]2012'!A93</f>
        <v>27</v>
      </c>
      <c r="B95" s="22" t="str">
        <f>'[1]2012'!B93</f>
        <v>Лечение послеродового пореза у коров</v>
      </c>
      <c r="C95" s="23"/>
      <c r="D95" s="18" t="str">
        <f>[2]март2012!C95</f>
        <v>1 голова</v>
      </c>
      <c r="E95" s="25">
        <v>12.35</v>
      </c>
      <c r="F95" s="20"/>
    </row>
    <row r="96" spans="1:6" x14ac:dyDescent="0.25">
      <c r="A96" s="15">
        <f>'[1]2012'!A94</f>
        <v>28</v>
      </c>
      <c r="B96" s="27" t="str">
        <f>'[1]2012'!B94</f>
        <v>Родовспоможение</v>
      </c>
      <c r="C96" s="28"/>
      <c r="D96" s="18"/>
      <c r="E96" s="21">
        <f>'[1]2012'!O94</f>
        <v>0</v>
      </c>
      <c r="F96" s="20"/>
    </row>
    <row r="97" spans="1:6" x14ac:dyDescent="0.25">
      <c r="A97" s="15">
        <f>'[1]2012'!A95</f>
        <v>0</v>
      </c>
      <c r="B97" s="16" t="str">
        <f>'[1]2012'!B95</f>
        <v>- легкое</v>
      </c>
      <c r="C97" s="17"/>
      <c r="D97" s="18" t="str">
        <f>[2]март2012!C97</f>
        <v>1 голова</v>
      </c>
      <c r="E97" s="19">
        <v>11.22</v>
      </c>
      <c r="F97" s="20"/>
    </row>
    <row r="98" spans="1:6" x14ac:dyDescent="0.25">
      <c r="A98" s="15">
        <f>'[1]2012'!A96</f>
        <v>0</v>
      </c>
      <c r="B98" s="16" t="str">
        <f>'[1]2012'!B96</f>
        <v>- сложное</v>
      </c>
      <c r="C98" s="17"/>
      <c r="D98" s="18" t="str">
        <f>[2]март2012!C98</f>
        <v>1 голова</v>
      </c>
      <c r="E98" s="24">
        <v>21.75</v>
      </c>
      <c r="F98" s="20"/>
    </row>
    <row r="99" spans="1:6" x14ac:dyDescent="0.25">
      <c r="A99" s="15">
        <f>'[1]2012'!A97</f>
        <v>29</v>
      </c>
      <c r="B99" s="22" t="str">
        <f>'[1]2012'!B97</f>
        <v>Вправление влагалища</v>
      </c>
      <c r="C99" s="23"/>
      <c r="D99" s="18"/>
      <c r="E99" s="21">
        <f>'[1]2012'!O97</f>
        <v>0</v>
      </c>
      <c r="F99" s="20"/>
    </row>
    <row r="100" spans="1:6" x14ac:dyDescent="0.25">
      <c r="A100" s="15">
        <f>'[1]2012'!A98</f>
        <v>0</v>
      </c>
      <c r="B100" s="16" t="str">
        <f>'[1]2012'!B98</f>
        <v>- крупных животных</v>
      </c>
      <c r="C100" s="17"/>
      <c r="D100" s="18" t="str">
        <f>[2]март2012!C100</f>
        <v>1 голова</v>
      </c>
      <c r="E100" s="24">
        <v>16.760000000000002</v>
      </c>
      <c r="F100" s="20"/>
    </row>
    <row r="101" spans="1:6" x14ac:dyDescent="0.25">
      <c r="A101" s="15">
        <f>'[1]2012'!A99</f>
        <v>0</v>
      </c>
      <c r="B101" s="16" t="str">
        <f>'[1]2012'!B99</f>
        <v>- мелких животных</v>
      </c>
      <c r="C101" s="17"/>
      <c r="D101" s="18" t="str">
        <f>[2]март2012!C101</f>
        <v>1 голова</v>
      </c>
      <c r="E101" s="19">
        <v>8.39</v>
      </c>
      <c r="F101" s="20"/>
    </row>
    <row r="102" spans="1:6" x14ac:dyDescent="0.25">
      <c r="A102" s="15">
        <f>'[1]2012'!A100</f>
        <v>30</v>
      </c>
      <c r="B102" s="22" t="str">
        <f>'[1]2012'!B100</f>
        <v>Вправление матки</v>
      </c>
      <c r="C102" s="23"/>
      <c r="D102" s="18"/>
      <c r="E102" s="21">
        <f>'[1]2012'!O100</f>
        <v>0</v>
      </c>
      <c r="F102" s="20"/>
    </row>
    <row r="103" spans="1:6" x14ac:dyDescent="0.25">
      <c r="A103" s="15">
        <f>'[1]2012'!A101</f>
        <v>0</v>
      </c>
      <c r="B103" s="16" t="str">
        <f>'[1]2012'!B101</f>
        <v>- крупных животных</v>
      </c>
      <c r="C103" s="17"/>
      <c r="D103" s="18" t="str">
        <f>[2]март2012!C103</f>
        <v>1 голова</v>
      </c>
      <c r="E103" s="19">
        <v>27.12</v>
      </c>
      <c r="F103" s="20"/>
    </row>
    <row r="104" spans="1:6" x14ac:dyDescent="0.25">
      <c r="A104" s="15">
        <f>'[1]2012'!A102</f>
        <v>0</v>
      </c>
      <c r="B104" s="16" t="str">
        <f>'[1]2012'!B102</f>
        <v>- мелких животных</v>
      </c>
      <c r="C104" s="17"/>
      <c r="D104" s="18" t="str">
        <f>[2]март2012!C104</f>
        <v>1 голова</v>
      </c>
      <c r="E104" s="24">
        <v>16.46</v>
      </c>
      <c r="F104" s="20"/>
    </row>
    <row r="105" spans="1:6" x14ac:dyDescent="0.25">
      <c r="A105" s="15">
        <f>'[1]2012'!A103</f>
        <v>31</v>
      </c>
      <c r="B105" s="22" t="str">
        <f>'[1]2012'!B103</f>
        <v>Задержание последа</v>
      </c>
      <c r="C105" s="23"/>
      <c r="D105" s="18"/>
      <c r="E105" s="21">
        <f>'[1]2012'!O103</f>
        <v>0</v>
      </c>
      <c r="F105" s="20"/>
    </row>
    <row r="106" spans="1:6" x14ac:dyDescent="0.25">
      <c r="A106" s="15">
        <f>'[1]2012'!A104</f>
        <v>0</v>
      </c>
      <c r="B106" s="16" t="str">
        <f>'[1]2012'!B104</f>
        <v>- у крупных животных</v>
      </c>
      <c r="C106" s="17"/>
      <c r="D106" s="18"/>
      <c r="E106" s="21">
        <f>'[1]2012'!O104</f>
        <v>0</v>
      </c>
      <c r="F106" s="20"/>
    </row>
    <row r="107" spans="1:6" x14ac:dyDescent="0.25">
      <c r="A107" s="15">
        <f>'[1]2012'!A105</f>
        <v>0</v>
      </c>
      <c r="B107" s="16" t="str">
        <f>'[1]2012'!B105</f>
        <v>а) легкое</v>
      </c>
      <c r="C107" s="17"/>
      <c r="D107" s="18" t="str">
        <f>[2]март2012!C107</f>
        <v>1 голова</v>
      </c>
      <c r="E107" s="24">
        <v>8.23</v>
      </c>
      <c r="F107" s="20"/>
    </row>
    <row r="108" spans="1:6" x14ac:dyDescent="0.25">
      <c r="A108" s="15">
        <f>'[1]2012'!A106</f>
        <v>0</v>
      </c>
      <c r="B108" s="16" t="str">
        <f>'[1]2012'!B106</f>
        <v>б) тяжелое</v>
      </c>
      <c r="C108" s="17"/>
      <c r="D108" s="18" t="str">
        <f>[2]март2012!C108</f>
        <v>1 голова</v>
      </c>
      <c r="E108" s="24">
        <v>16.46</v>
      </c>
      <c r="F108" s="20"/>
    </row>
    <row r="109" spans="1:6" x14ac:dyDescent="0.25">
      <c r="A109" s="15">
        <f>'[1]2012'!A107</f>
        <v>0</v>
      </c>
      <c r="B109" s="16" t="str">
        <f>'[1]2012'!B107</f>
        <v>- у мелких животных</v>
      </c>
      <c r="C109" s="17"/>
      <c r="D109" s="18"/>
      <c r="E109" s="21">
        <f>'[1]2012'!O107</f>
        <v>0</v>
      </c>
      <c r="F109" s="20"/>
    </row>
    <row r="110" spans="1:6" x14ac:dyDescent="0.25">
      <c r="A110" s="15">
        <f>'[1]2012'!A108</f>
        <v>0</v>
      </c>
      <c r="B110" s="16" t="str">
        <f>'[1]2012'!B108</f>
        <v>а) легкое</v>
      </c>
      <c r="C110" s="17"/>
      <c r="D110" s="18" t="str">
        <f>[2]март2012!C110</f>
        <v>1 голова</v>
      </c>
      <c r="E110" s="24">
        <v>6.17</v>
      </c>
      <c r="F110" s="20"/>
    </row>
    <row r="111" spans="1:6" x14ac:dyDescent="0.25">
      <c r="A111" s="15">
        <f>'[1]2012'!A109</f>
        <v>0</v>
      </c>
      <c r="B111" s="16" t="str">
        <f>'[1]2012'!B109</f>
        <v>б) тяжелое</v>
      </c>
      <c r="C111" s="17"/>
      <c r="D111" s="18" t="str">
        <f>[2]март2012!C111</f>
        <v>1 голова</v>
      </c>
      <c r="E111" s="24">
        <v>12.59</v>
      </c>
      <c r="F111" s="20"/>
    </row>
    <row r="112" spans="1:6" x14ac:dyDescent="0.25">
      <c r="A112" s="15">
        <f>'[1]2012'!A110</f>
        <v>32</v>
      </c>
      <c r="B112" s="22" t="str">
        <f>'[1]2012'!B110</f>
        <v>Ректальное исследование</v>
      </c>
      <c r="C112" s="23"/>
      <c r="D112" s="18"/>
      <c r="E112" s="21"/>
      <c r="F112" s="20"/>
    </row>
    <row r="113" spans="1:6" x14ac:dyDescent="0.25">
      <c r="A113" s="15">
        <f>'[1]2012'!A111</f>
        <v>0</v>
      </c>
      <c r="B113" s="16" t="str">
        <f>'[1]2012'!B111</f>
        <v>- КРС, лошадей</v>
      </c>
      <c r="C113" s="17"/>
      <c r="D113" s="18" t="str">
        <f>[2]март2012!C113</f>
        <v>1 голова</v>
      </c>
      <c r="E113" s="24">
        <v>6.3</v>
      </c>
      <c r="F113" s="20"/>
    </row>
    <row r="114" spans="1:6" x14ac:dyDescent="0.25">
      <c r="A114" s="15">
        <f>'[1]2012'!A112</f>
        <v>0</v>
      </c>
      <c r="B114" s="16" t="str">
        <f>'[1]2012'!B112</f>
        <v>- других животных</v>
      </c>
      <c r="C114" s="17"/>
      <c r="D114" s="18" t="str">
        <f>[2]март2012!C114</f>
        <v>1 голова</v>
      </c>
      <c r="E114" s="19">
        <v>3.35</v>
      </c>
      <c r="F114" s="20"/>
    </row>
    <row r="115" spans="1:6" x14ac:dyDescent="0.25">
      <c r="A115" s="15">
        <f>'[1]2012'!A113</f>
        <v>33</v>
      </c>
      <c r="B115" s="22" t="str">
        <f>'[1]2012'!B113</f>
        <v>Лечение болезней глаз, кожи и ушей у животных</v>
      </c>
      <c r="C115" s="23"/>
      <c r="D115" s="18"/>
      <c r="E115" s="21">
        <f>'[1]2012'!O113</f>
        <v>0</v>
      </c>
      <c r="F115" s="20"/>
    </row>
    <row r="116" spans="1:6" x14ac:dyDescent="0.25">
      <c r="A116" s="15">
        <f>'[1]2012'!A114</f>
        <v>0</v>
      </c>
      <c r="B116" s="16" t="str">
        <f>'[1]2012'!B114</f>
        <v>- 1 степени сложности</v>
      </c>
      <c r="C116" s="17"/>
      <c r="D116" s="18" t="str">
        <f>[2]март2012!C116</f>
        <v>1 голова</v>
      </c>
      <c r="E116" s="19">
        <v>2.09</v>
      </c>
      <c r="F116" s="20"/>
    </row>
    <row r="117" spans="1:6" x14ac:dyDescent="0.25">
      <c r="A117" s="15">
        <f>'[1]2012'!A115</f>
        <v>0</v>
      </c>
      <c r="B117" s="16" t="str">
        <f>'[1]2012'!B115</f>
        <v>- 2 степени сложности</v>
      </c>
      <c r="C117" s="17"/>
      <c r="D117" s="18" t="str">
        <f>[2]март2012!C117</f>
        <v>1 голова</v>
      </c>
      <c r="E117" s="24">
        <v>4.24</v>
      </c>
      <c r="F117" s="20"/>
    </row>
    <row r="118" spans="1:6" x14ac:dyDescent="0.25">
      <c r="A118" s="15">
        <f>'[1]2012'!A116</f>
        <v>34</v>
      </c>
      <c r="B118" s="22" t="str">
        <f>'[1]2012'!B116</f>
        <v>Лечение болезней копыт</v>
      </c>
      <c r="C118" s="23"/>
      <c r="D118" s="18"/>
      <c r="E118" s="21">
        <f>'[1]2012'!O116</f>
        <v>0</v>
      </c>
      <c r="F118" s="20"/>
    </row>
    <row r="119" spans="1:6" x14ac:dyDescent="0.25">
      <c r="A119" s="15">
        <f>'[1]2012'!A117</f>
        <v>0</v>
      </c>
      <c r="B119" s="16" t="str">
        <f>'[1]2012'!B117</f>
        <v>- у крупных животных</v>
      </c>
      <c r="C119" s="17"/>
      <c r="D119" s="18" t="str">
        <f>[2]март2012!C119</f>
        <v>1 голова</v>
      </c>
      <c r="E119" s="24">
        <v>23.23</v>
      </c>
      <c r="F119" s="20"/>
    </row>
    <row r="120" spans="1:6" x14ac:dyDescent="0.25">
      <c r="A120" s="15">
        <f>'[1]2012'!A118</f>
        <v>0</v>
      </c>
      <c r="B120" s="16" t="str">
        <f>'[1]2012'!B118</f>
        <v>- у мелких животных</v>
      </c>
      <c r="C120" s="17"/>
      <c r="D120" s="18" t="str">
        <f>[2]март2012!C120</f>
        <v>1 голова</v>
      </c>
      <c r="E120" s="19">
        <v>11.62</v>
      </c>
      <c r="F120" s="20"/>
    </row>
    <row r="121" spans="1:6" x14ac:dyDescent="0.25">
      <c r="A121" s="15">
        <f>'[1]2012'!A119</f>
        <v>35</v>
      </c>
      <c r="B121" s="22" t="str">
        <f>'[1]2012'!B119</f>
        <v>Лечение болезней конечностей</v>
      </c>
      <c r="C121" s="23"/>
      <c r="D121" s="18"/>
      <c r="E121" s="21">
        <f>'[1]2012'!O119</f>
        <v>0</v>
      </c>
      <c r="F121" s="20"/>
    </row>
    <row r="122" spans="1:6" x14ac:dyDescent="0.25">
      <c r="A122" s="15">
        <f>'[1]2012'!A120</f>
        <v>0</v>
      </c>
      <c r="B122" s="16" t="str">
        <f>'[1]2012'!B120</f>
        <v>- у крупных животных</v>
      </c>
      <c r="C122" s="17"/>
      <c r="D122" s="18" t="str">
        <f>[2]март2012!C122</f>
        <v>1 голова</v>
      </c>
      <c r="E122" s="24">
        <v>18.690000000000001</v>
      </c>
      <c r="F122" s="20"/>
    </row>
    <row r="123" spans="1:6" x14ac:dyDescent="0.25">
      <c r="A123" s="15">
        <f>'[1]2012'!A121</f>
        <v>0</v>
      </c>
      <c r="B123" s="16" t="str">
        <f>'[1]2012'!B121</f>
        <v>- у мелких животных</v>
      </c>
      <c r="C123" s="17"/>
      <c r="D123" s="18" t="str">
        <f>[2]март2012!C123</f>
        <v>1 голова</v>
      </c>
      <c r="E123" s="24">
        <v>9.35</v>
      </c>
      <c r="F123" s="20"/>
    </row>
    <row r="124" spans="1:6" x14ac:dyDescent="0.25">
      <c r="A124" s="15">
        <f>'[1]2012'!A122</f>
        <v>36</v>
      </c>
      <c r="B124" s="22" t="str">
        <f>'[1]2012'!B122</f>
        <v>Лечение болезней органов дыхания</v>
      </c>
      <c r="C124" s="23"/>
      <c r="D124" s="18"/>
      <c r="E124" s="21">
        <f>'[1]2012'!O122</f>
        <v>0</v>
      </c>
      <c r="F124" s="20"/>
    </row>
    <row r="125" spans="1:6" x14ac:dyDescent="0.25">
      <c r="A125" s="15">
        <f>'[1]2012'!A123</f>
        <v>0</v>
      </c>
      <c r="B125" s="16" t="str">
        <f>'[1]2012'!B123</f>
        <v>- КРС, лошадей</v>
      </c>
      <c r="C125" s="17"/>
      <c r="D125" s="18"/>
      <c r="E125" s="21">
        <f>'[1]2012'!O123</f>
        <v>0</v>
      </c>
      <c r="F125" s="20"/>
    </row>
    <row r="126" spans="1:6" x14ac:dyDescent="0.25">
      <c r="A126" s="15">
        <f>'[1]2012'!A124</f>
        <v>0</v>
      </c>
      <c r="B126" s="16" t="str">
        <f>'[1]2012'!B124</f>
        <v>а) легких</v>
      </c>
      <c r="C126" s="17"/>
      <c r="D126" s="18" t="str">
        <f>[2]март2012!C126</f>
        <v>1 голова</v>
      </c>
      <c r="E126" s="19">
        <v>8.4</v>
      </c>
      <c r="F126" s="20"/>
    </row>
    <row r="127" spans="1:6" x14ac:dyDescent="0.25">
      <c r="A127" s="15">
        <f>'[1]2012'!A125</f>
        <v>0</v>
      </c>
      <c r="B127" s="16" t="str">
        <f>'[1]2012'!B125</f>
        <v>б) тяжелых</v>
      </c>
      <c r="C127" s="17"/>
      <c r="D127" s="18" t="str">
        <f>[2]март2012!C127</f>
        <v>1 голова</v>
      </c>
      <c r="E127" s="24">
        <v>16.760000000000002</v>
      </c>
      <c r="F127" s="20"/>
    </row>
    <row r="128" spans="1:6" x14ac:dyDescent="0.25">
      <c r="A128" s="15">
        <f>'[1]2012'!A126</f>
        <v>0</v>
      </c>
      <c r="B128" s="16" t="str">
        <f>'[1]2012'!B126</f>
        <v xml:space="preserve"> - свиньи и плотоядные</v>
      </c>
      <c r="C128" s="17"/>
      <c r="D128" s="18"/>
      <c r="E128" s="21">
        <f>'[1]2012'!O126</f>
        <v>0</v>
      </c>
      <c r="F128" s="20"/>
    </row>
    <row r="129" spans="1:6" x14ac:dyDescent="0.25">
      <c r="A129" s="15">
        <f>'[1]2012'!A127</f>
        <v>0</v>
      </c>
      <c r="B129" s="16" t="str">
        <f>'[1]2012'!B127</f>
        <v>а) легких</v>
      </c>
      <c r="C129" s="17"/>
      <c r="D129" s="18" t="str">
        <f>[2]март2012!C129</f>
        <v>1 голова</v>
      </c>
      <c r="E129" s="19">
        <v>6.28</v>
      </c>
      <c r="F129" s="20"/>
    </row>
    <row r="130" spans="1:6" x14ac:dyDescent="0.25">
      <c r="A130" s="15">
        <f>'[1]2012'!A128</f>
        <v>0</v>
      </c>
      <c r="B130" s="16" t="str">
        <f>'[1]2012'!B128</f>
        <v>б) тяжелых</v>
      </c>
      <c r="C130" s="17"/>
      <c r="D130" s="18" t="str">
        <f>[2]март2012!C130</f>
        <v>1 голова</v>
      </c>
      <c r="E130" s="24">
        <v>10.44</v>
      </c>
      <c r="F130" s="20"/>
    </row>
    <row r="131" spans="1:6" x14ac:dyDescent="0.25">
      <c r="A131" s="15">
        <f>'[1]2012'!A129</f>
        <v>37</v>
      </c>
      <c r="B131" s="22" t="str">
        <f>'[1]2012'!B129</f>
        <v>Лечение болезней органов пищеварения</v>
      </c>
      <c r="C131" s="23"/>
      <c r="D131" s="18"/>
      <c r="E131" s="21">
        <f>'[1]2012'!O129</f>
        <v>0</v>
      </c>
      <c r="F131" s="20"/>
    </row>
    <row r="132" spans="1:6" x14ac:dyDescent="0.25">
      <c r="A132" s="15">
        <f>'[1]2012'!A130</f>
        <v>0</v>
      </c>
      <c r="B132" s="16" t="str">
        <f>'[1]2012'!B130</f>
        <v>- КРС, лошадей</v>
      </c>
      <c r="C132" s="17"/>
      <c r="D132" s="18"/>
      <c r="E132" s="21">
        <f>'[1]2012'!O130</f>
        <v>0</v>
      </c>
      <c r="F132" s="20"/>
    </row>
    <row r="133" spans="1:6" x14ac:dyDescent="0.25">
      <c r="A133" s="15">
        <f>'[1]2012'!A131</f>
        <v>0</v>
      </c>
      <c r="B133" s="16" t="str">
        <f>'[1]2012'!B131</f>
        <v>а) легких</v>
      </c>
      <c r="C133" s="17"/>
      <c r="D133" s="18" t="str">
        <f>[2]март2012!C133</f>
        <v>1 голова</v>
      </c>
      <c r="E133" s="19">
        <v>12.37</v>
      </c>
      <c r="F133" s="20"/>
    </row>
    <row r="134" spans="1:6" x14ac:dyDescent="0.25">
      <c r="A134" s="15">
        <f>'[1]2012'!A132</f>
        <v>0</v>
      </c>
      <c r="B134" s="16" t="str">
        <f>'[1]2012'!B132</f>
        <v>б) тяжелых</v>
      </c>
      <c r="C134" s="17"/>
      <c r="D134" s="18" t="str">
        <f>[2]март2012!C134</f>
        <v>1 голова</v>
      </c>
      <c r="E134" s="19">
        <v>21.3</v>
      </c>
      <c r="F134" s="20"/>
    </row>
    <row r="135" spans="1:6" x14ac:dyDescent="0.25">
      <c r="A135" s="15">
        <f>'[1]2012'!A133</f>
        <v>0</v>
      </c>
      <c r="B135" s="16" t="str">
        <f>'[1]2012'!B133</f>
        <v xml:space="preserve"> - свиньи и плотоядные</v>
      </c>
      <c r="C135" s="17"/>
      <c r="D135" s="18"/>
      <c r="E135" s="21">
        <f>'[1]2012'!O133</f>
        <v>0</v>
      </c>
      <c r="F135" s="20"/>
    </row>
    <row r="136" spans="1:6" x14ac:dyDescent="0.25">
      <c r="A136" s="15">
        <f>'[1]2012'!A134</f>
        <v>0</v>
      </c>
      <c r="B136" s="16" t="str">
        <f>'[1]2012'!B134</f>
        <v>а) легких</v>
      </c>
      <c r="C136" s="17"/>
      <c r="D136" s="18" t="str">
        <f>[2]март2012!C136</f>
        <v>1 голова</v>
      </c>
      <c r="E136" s="19">
        <v>8.24</v>
      </c>
      <c r="F136" s="20"/>
    </row>
    <row r="137" spans="1:6" x14ac:dyDescent="0.25">
      <c r="A137" s="15">
        <f>'[1]2012'!A135</f>
        <v>0</v>
      </c>
      <c r="B137" s="16" t="str">
        <f>'[1]2012'!B135</f>
        <v>б) тяжелых</v>
      </c>
      <c r="C137" s="17"/>
      <c r="D137" s="18" t="str">
        <f>[2]март2012!C137</f>
        <v>1 голова</v>
      </c>
      <c r="E137" s="19">
        <v>12.59</v>
      </c>
      <c r="F137" s="20"/>
    </row>
    <row r="138" spans="1:6" x14ac:dyDescent="0.25">
      <c r="A138" s="15">
        <f>'[1]2012'!A136</f>
        <v>38</v>
      </c>
      <c r="B138" s="27" t="str">
        <f>'[1]2012'!B136</f>
        <v>Оказание помощи при вздутии рубца</v>
      </c>
      <c r="C138" s="28"/>
      <c r="D138" s="18" t="str">
        <f>[2]март2012!C138</f>
        <v>1 голова</v>
      </c>
      <c r="E138" s="19">
        <v>8.39</v>
      </c>
      <c r="F138" s="20"/>
    </row>
    <row r="139" spans="1:6" x14ac:dyDescent="0.25">
      <c r="A139" s="15">
        <f>'[1]2012'!A137</f>
        <v>39</v>
      </c>
      <c r="B139" s="22" t="str">
        <f>'[1]2012'!B137</f>
        <v>Лечение болезней обмена веществ</v>
      </c>
      <c r="C139" s="23"/>
      <c r="D139" s="18"/>
      <c r="E139" s="21">
        <f>'[1]2012'!O137</f>
        <v>0</v>
      </c>
      <c r="F139" s="20"/>
    </row>
    <row r="140" spans="1:6" x14ac:dyDescent="0.25">
      <c r="A140" s="15">
        <f>'[1]2012'!A138</f>
        <v>0</v>
      </c>
      <c r="B140" s="16" t="str">
        <f>'[1]2012'!B138</f>
        <v>- КРС, свиней, овец, коз</v>
      </c>
      <c r="C140" s="17"/>
      <c r="D140" s="18"/>
      <c r="E140" s="21">
        <f>'[1]2012'!O138</f>
        <v>0</v>
      </c>
      <c r="F140" s="20"/>
    </row>
    <row r="141" spans="1:6" x14ac:dyDescent="0.25">
      <c r="A141" s="15">
        <f>'[1]2012'!A139</f>
        <v>0</v>
      </c>
      <c r="B141" s="16" t="str">
        <f>'[1]2012'!B139</f>
        <v>а) тяжелой формы</v>
      </c>
      <c r="C141" s="17"/>
      <c r="D141" s="18" t="str">
        <f>[2]март2012!C141</f>
        <v>1 голова</v>
      </c>
      <c r="E141" s="19">
        <v>11.75</v>
      </c>
      <c r="F141" s="20"/>
    </row>
    <row r="142" spans="1:6" x14ac:dyDescent="0.25">
      <c r="A142" s="15">
        <f>'[1]2012'!A140</f>
        <v>0</v>
      </c>
      <c r="B142" s="16" t="str">
        <f>'[1]2012'!B140</f>
        <v>б) легкой формы</v>
      </c>
      <c r="C142" s="17"/>
      <c r="D142" s="18" t="str">
        <f>[2]март2012!C142</f>
        <v>1 голова</v>
      </c>
      <c r="E142" s="19">
        <v>4.2</v>
      </c>
      <c r="F142" s="20"/>
    </row>
    <row r="143" spans="1:6" x14ac:dyDescent="0.25">
      <c r="A143" s="15">
        <f>'[1]2012'!A141</f>
        <v>0</v>
      </c>
      <c r="B143" s="16" t="str">
        <f>'[1]2012'!B141</f>
        <v>- собаки, кошки</v>
      </c>
      <c r="C143" s="17"/>
      <c r="D143" s="18" t="str">
        <f>[2]март2012!C143</f>
        <v>1 голова</v>
      </c>
      <c r="E143" s="19">
        <v>6.28</v>
      </c>
      <c r="F143" s="20"/>
    </row>
    <row r="144" spans="1:6" x14ac:dyDescent="0.25">
      <c r="A144" s="15">
        <f>'[1]2012'!A142</f>
        <v>40</v>
      </c>
      <c r="B144" s="22" t="str">
        <f>'[1]2012'!B142</f>
        <v>Лечение ран</v>
      </c>
      <c r="C144" s="23"/>
      <c r="D144" s="18"/>
      <c r="E144" s="21">
        <f>'[1]2012'!O142</f>
        <v>0</v>
      </c>
      <c r="F144" s="20"/>
    </row>
    <row r="145" spans="1:6" x14ac:dyDescent="0.25">
      <c r="A145" s="15">
        <f>'[1]2012'!A143</f>
        <v>0</v>
      </c>
      <c r="B145" s="16" t="str">
        <f>'[1]2012'!B143</f>
        <v>- свежих</v>
      </c>
      <c r="C145" s="17"/>
      <c r="D145" s="18" t="str">
        <f>[2]март2012!C145</f>
        <v>1 голова</v>
      </c>
      <c r="E145" s="19">
        <v>8.39</v>
      </c>
      <c r="F145" s="20"/>
    </row>
    <row r="146" spans="1:6" x14ac:dyDescent="0.25">
      <c r="A146" s="15">
        <f>'[1]2012'!A144</f>
        <v>0</v>
      </c>
      <c r="B146" s="16" t="str">
        <f>'[1]2012'!B144</f>
        <v>- инфицированных</v>
      </c>
      <c r="C146" s="17"/>
      <c r="D146" s="18" t="str">
        <f>[2]март2012!C146</f>
        <v>1 голова</v>
      </c>
      <c r="E146" s="19">
        <v>12.6</v>
      </c>
      <c r="F146" s="20"/>
    </row>
    <row r="147" spans="1:6" x14ac:dyDescent="0.25">
      <c r="A147" s="15">
        <f>'[1]2012'!A145</f>
        <v>41</v>
      </c>
      <c r="B147" s="22" t="str">
        <f>'[1]2012'!B145</f>
        <v>Лечение травм, ушибов</v>
      </c>
      <c r="C147" s="23"/>
      <c r="D147" s="18"/>
      <c r="E147" s="21">
        <f>'[1]2012'!O145</f>
        <v>0</v>
      </c>
      <c r="F147" s="1"/>
    </row>
    <row r="148" spans="1:6" x14ac:dyDescent="0.25">
      <c r="A148" s="15">
        <f>'[1]2012'!A146</f>
        <v>0</v>
      </c>
      <c r="B148" s="16" t="str">
        <f>'[1]2012'!B146</f>
        <v>- 1 степени сложности</v>
      </c>
      <c r="C148" s="17"/>
      <c r="D148" s="18" t="str">
        <f>[2]март2012!C148</f>
        <v>1 голова</v>
      </c>
      <c r="E148" s="19">
        <v>6.28</v>
      </c>
      <c r="F148" s="1"/>
    </row>
    <row r="149" spans="1:6" x14ac:dyDescent="0.25">
      <c r="A149" s="15">
        <f>'[1]2012'!A147</f>
        <v>0</v>
      </c>
      <c r="B149" s="16" t="str">
        <f>'[1]2012'!B147</f>
        <v>- 2 степени сложности</v>
      </c>
      <c r="C149" s="17"/>
      <c r="D149" s="18" t="str">
        <f>[2]март2012!C149</f>
        <v>1 голова</v>
      </c>
      <c r="E149" s="19">
        <v>12.59</v>
      </c>
      <c r="F149" s="1"/>
    </row>
    <row r="150" spans="1:6" x14ac:dyDescent="0.25">
      <c r="A150" s="15">
        <f>'[1]2012'!A148</f>
        <v>42</v>
      </c>
      <c r="B150" s="22" t="str">
        <f>'[1]2012'!B148</f>
        <v>Клинический осмотр</v>
      </c>
      <c r="C150" s="23"/>
      <c r="D150" s="18"/>
      <c r="E150" s="21">
        <f>'[1]2012'!O148</f>
        <v>0</v>
      </c>
      <c r="F150" s="1"/>
    </row>
    <row r="151" spans="1:6" x14ac:dyDescent="0.25">
      <c r="A151" s="15">
        <f>'[1]2012'!A149</f>
        <v>0</v>
      </c>
      <c r="B151" s="16" t="str">
        <f>'[1]2012'!B149</f>
        <v>а) без фиксации</v>
      </c>
      <c r="C151" s="17"/>
      <c r="D151" s="18"/>
      <c r="E151" s="21">
        <f>'[1]2012'!O149</f>
        <v>0</v>
      </c>
      <c r="F151" s="1"/>
    </row>
    <row r="152" spans="1:6" x14ac:dyDescent="0.25">
      <c r="A152" s="15">
        <f>'[1]2012'!A150</f>
        <v>0</v>
      </c>
      <c r="B152" s="16" t="str">
        <f>'[1]2012'!B150</f>
        <v>- КРС, свиней, собак и кошек</v>
      </c>
      <c r="C152" s="17"/>
      <c r="D152" s="18" t="str">
        <f>[2]март2012!C152</f>
        <v>1 голова</v>
      </c>
      <c r="E152" s="19">
        <v>1.06</v>
      </c>
      <c r="F152" s="1"/>
    </row>
    <row r="153" spans="1:6" x14ac:dyDescent="0.25">
      <c r="A153" s="15">
        <f>'[1]2012'!A151</f>
        <v>0</v>
      </c>
      <c r="B153" s="16" t="str">
        <f>'[1]2012'!B151</f>
        <v>б) с фиксацией</v>
      </c>
      <c r="C153" s="17"/>
      <c r="D153" s="18"/>
      <c r="E153" s="21">
        <f>'[1]2012'!O151</f>
        <v>0</v>
      </c>
      <c r="F153" s="1"/>
    </row>
    <row r="154" spans="1:6" x14ac:dyDescent="0.25">
      <c r="A154" s="15">
        <f>'[1]2012'!A152</f>
        <v>0</v>
      </c>
      <c r="B154" s="16" t="str">
        <f>'[1]2012'!B152</f>
        <v>- КРС</v>
      </c>
      <c r="C154" s="17"/>
      <c r="D154" s="18" t="str">
        <f>[2]март2012!C154</f>
        <v>1 голова</v>
      </c>
      <c r="E154" s="19">
        <v>3.19</v>
      </c>
      <c r="F154" s="1"/>
    </row>
    <row r="155" spans="1:6" x14ac:dyDescent="0.25">
      <c r="A155" s="15">
        <f>'[1]2012'!A153</f>
        <v>0</v>
      </c>
      <c r="B155" s="16" t="str">
        <f>'[1]2012'!B153</f>
        <v>- свиней, собак и кошек</v>
      </c>
      <c r="C155" s="17"/>
      <c r="D155" s="18" t="str">
        <f>[2]март2012!C155</f>
        <v>1 голова</v>
      </c>
      <c r="E155" s="19">
        <v>1.82</v>
      </c>
      <c r="F155" s="1"/>
    </row>
    <row r="156" spans="1:6" x14ac:dyDescent="0.25">
      <c r="A156" s="15">
        <f>'[1]2012'!A154</f>
        <v>0</v>
      </c>
      <c r="B156" s="22" t="str">
        <f>'[1]2012'!B154</f>
        <v>Предубойный осмотр</v>
      </c>
      <c r="C156" s="23"/>
      <c r="D156" s="18" t="str">
        <f>[2]март2012!C156</f>
        <v>1 голова</v>
      </c>
      <c r="E156" s="19">
        <v>6.28</v>
      </c>
      <c r="F156" s="1"/>
    </row>
    <row r="157" spans="1:6" x14ac:dyDescent="0.25">
      <c r="A157" s="15">
        <f>'[1]2012'!A155</f>
        <v>43</v>
      </c>
      <c r="B157" s="16" t="str">
        <f>'[1]2012'!B155</f>
        <v>Клеймение после проведения предубойного осмотра</v>
      </c>
      <c r="C157" s="17"/>
      <c r="D157" s="18" t="str">
        <f>[2]март2012!C157</f>
        <v>1 голова</v>
      </c>
      <c r="E157" s="19">
        <v>0.84</v>
      </c>
      <c r="F157" s="1"/>
    </row>
    <row r="158" spans="1:6" x14ac:dyDescent="0.25">
      <c r="A158" s="15">
        <f>'[1]2012'!A156</f>
        <v>44</v>
      </c>
      <c r="B158" s="22" t="str">
        <f>'[1]2012'!B156</f>
        <v>Ветеринарно-санитарное обследование</v>
      </c>
      <c r="C158" s="23"/>
      <c r="D158" s="18"/>
      <c r="E158" s="21">
        <f>'[1]2012'!O156</f>
        <v>0</v>
      </c>
      <c r="F158" s="1"/>
    </row>
    <row r="159" spans="1:6" x14ac:dyDescent="0.25">
      <c r="A159" s="15">
        <f>'[1]2012'!A157</f>
        <v>0</v>
      </c>
      <c r="B159" s="16" t="str">
        <f>'[1]2012'!B157</f>
        <v>- подворья</v>
      </c>
      <c r="C159" s="17"/>
      <c r="D159" s="18" t="str">
        <f>[2]март2012!C159</f>
        <v>1 подворье</v>
      </c>
      <c r="E159" s="19">
        <v>5.89</v>
      </c>
      <c r="F159" s="1"/>
    </row>
    <row r="160" spans="1:6" x14ac:dyDescent="0.25">
      <c r="A160" s="15">
        <f>'[1]2012'!A158</f>
        <v>0</v>
      </c>
      <c r="B160" s="16" t="str">
        <f>'[1]2012'!B158</f>
        <v>- фермы</v>
      </c>
      <c r="C160" s="17"/>
      <c r="D160" s="18" t="str">
        <f>[2]март2012!C160</f>
        <v>1 ферма</v>
      </c>
      <c r="E160" s="19">
        <v>15.69</v>
      </c>
      <c r="F160" s="1"/>
    </row>
    <row r="161" spans="1:6" ht="18.75" x14ac:dyDescent="0.25">
      <c r="A161" s="15">
        <f>'[1]2012'!A159</f>
        <v>0</v>
      </c>
      <c r="B161" s="29" t="str">
        <f>'[1]2012'!B159</f>
        <v>Операции животных простые</v>
      </c>
      <c r="C161" s="30"/>
      <c r="D161" s="18"/>
      <c r="E161" s="21">
        <f>'[1]2012'!O159</f>
        <v>0</v>
      </c>
      <c r="F161" s="1"/>
    </row>
    <row r="162" spans="1:6" x14ac:dyDescent="0.25">
      <c r="A162" s="15">
        <f>'[1]2012'!A160</f>
        <v>45</v>
      </c>
      <c r="B162" s="16" t="str">
        <f>'[1]2012'!B160</f>
        <v>Наложение швов, шин, гипсовых повязок</v>
      </c>
      <c r="C162" s="17"/>
      <c r="D162" s="18" t="str">
        <f>[2]март2012!C162</f>
        <v>1 случай</v>
      </c>
      <c r="E162" s="19">
        <v>9.68</v>
      </c>
      <c r="F162" s="1"/>
    </row>
    <row r="163" spans="1:6" x14ac:dyDescent="0.25">
      <c r="A163" s="15">
        <f>'[1]2012'!A161</f>
        <v>46</v>
      </c>
      <c r="B163" s="16" t="str">
        <f>'[1]2012'!B161</f>
        <v>Наложение бинтовой повязки и перевязка</v>
      </c>
      <c r="C163" s="17"/>
      <c r="D163" s="18" t="str">
        <f>[2]март2012!C163</f>
        <v xml:space="preserve"> 1 случай</v>
      </c>
      <c r="E163" s="19">
        <v>3.87</v>
      </c>
      <c r="F163" s="1"/>
    </row>
    <row r="164" spans="1:6" x14ac:dyDescent="0.25">
      <c r="A164" s="15">
        <f>'[1]2012'!A162</f>
        <v>47</v>
      </c>
      <c r="B164" s="16" t="str">
        <f>'[1]2012'!B162</f>
        <v>Снятие швов, шин, гипсовых повязок</v>
      </c>
      <c r="C164" s="17"/>
      <c r="D164" s="18" t="str">
        <f>[2]март2012!C164</f>
        <v>1 случай</v>
      </c>
      <c r="E164" s="19">
        <v>5.81</v>
      </c>
      <c r="F164" s="1"/>
    </row>
    <row r="165" spans="1:6" x14ac:dyDescent="0.25">
      <c r="A165" s="15">
        <f>'[1]2012'!A163</f>
        <v>48</v>
      </c>
      <c r="B165" s="16" t="str">
        <f>'[1]2012'!B163</f>
        <v>Снятие бинтовой повязки</v>
      </c>
      <c r="C165" s="17"/>
      <c r="D165" s="18" t="str">
        <f>[2]март2012!C165</f>
        <v>1 случай</v>
      </c>
      <c r="E165" s="19">
        <v>1.93</v>
      </c>
      <c r="F165" s="1"/>
    </row>
    <row r="166" spans="1:6" x14ac:dyDescent="0.25">
      <c r="A166" s="15">
        <f>'[1]2012'!A164</f>
        <v>49</v>
      </c>
      <c r="B166" s="31" t="str">
        <f>'[1]2012'!B164</f>
        <v>Ампутация:</v>
      </c>
      <c r="C166" s="32"/>
      <c r="D166" s="18"/>
      <c r="E166" s="19">
        <f>'[1]2012'!O164</f>
        <v>0</v>
      </c>
      <c r="F166" s="1"/>
    </row>
    <row r="167" spans="1:6" x14ac:dyDescent="0.25">
      <c r="A167" s="15" t="str">
        <f>'[1]2012'!A165</f>
        <v>49.1.</v>
      </c>
      <c r="B167" s="16" t="str">
        <f>'[1]2012'!B165</f>
        <v>Фалангоз у собак</v>
      </c>
      <c r="C167" s="17"/>
      <c r="D167" s="18"/>
      <c r="E167" s="19">
        <f>'[1]2012'!O165</f>
        <v>0</v>
      </c>
      <c r="F167" s="1"/>
    </row>
    <row r="168" spans="1:6" x14ac:dyDescent="0.25">
      <c r="A168" s="15">
        <f>'[1]2012'!A166</f>
        <v>0</v>
      </c>
      <c r="B168" s="16" t="str">
        <f>'[1]2012'!B166</f>
        <v>- до 2-х недель</v>
      </c>
      <c r="C168" s="17"/>
      <c r="D168" s="18" t="str">
        <f>[2]март2012!C168</f>
        <v>1 голова</v>
      </c>
      <c r="E168" s="19">
        <v>4.2</v>
      </c>
      <c r="F168" s="1"/>
    </row>
    <row r="169" spans="1:6" x14ac:dyDescent="0.25">
      <c r="A169" s="15">
        <f>'[1]2012'!A167</f>
        <v>0</v>
      </c>
      <c r="B169" s="16" t="str">
        <f>'[1]2012'!B167</f>
        <v>- до 4-х недель</v>
      </c>
      <c r="C169" s="17"/>
      <c r="D169" s="18" t="str">
        <f>[2]март2012!C169</f>
        <v>1 голова</v>
      </c>
      <c r="E169" s="19">
        <v>8.39</v>
      </c>
      <c r="F169" s="1"/>
    </row>
    <row r="170" spans="1:6" x14ac:dyDescent="0.25">
      <c r="A170" s="15" t="str">
        <f>'[1]2012'!A168</f>
        <v>49.2.</v>
      </c>
      <c r="B170" s="16" t="str">
        <f>'[1]2012'!B168</f>
        <v>Ампутация ушной раковины</v>
      </c>
      <c r="C170" s="17"/>
      <c r="D170" s="18" t="str">
        <f>[2]март2012!C170</f>
        <v>1 голова</v>
      </c>
      <c r="E170" s="19">
        <v>23.54</v>
      </c>
      <c r="F170" s="1"/>
    </row>
    <row r="171" spans="1:6" x14ac:dyDescent="0.25">
      <c r="A171" s="15" t="str">
        <f>'[1]2012'!A169</f>
        <v>49.3.</v>
      </c>
      <c r="B171" s="22" t="str">
        <f>'[1]2012'!B169</f>
        <v>Ампутация хвоста у щенят</v>
      </c>
      <c r="C171" s="23"/>
      <c r="D171" s="18"/>
      <c r="E171" s="19">
        <f>'[1]2012'!O169</f>
        <v>0</v>
      </c>
      <c r="F171" s="1"/>
    </row>
    <row r="172" spans="1:6" x14ac:dyDescent="0.25">
      <c r="A172" s="15">
        <f>'[1]2012'!A170</f>
        <v>0</v>
      </c>
      <c r="B172" s="16" t="str">
        <f>'[1]2012'!B170</f>
        <v>- 3-5 дней</v>
      </c>
      <c r="C172" s="17"/>
      <c r="D172" s="18" t="str">
        <f>[2]март2012!C172</f>
        <v>1 голова</v>
      </c>
      <c r="E172" s="19">
        <v>4.2</v>
      </c>
      <c r="F172" s="1"/>
    </row>
    <row r="173" spans="1:6" x14ac:dyDescent="0.25">
      <c r="A173" s="15">
        <f>'[1]2012'!A171</f>
        <v>0</v>
      </c>
      <c r="B173" s="16" t="str">
        <f>'[1]2012'!B171</f>
        <v>- 5-10 дней</v>
      </c>
      <c r="C173" s="17"/>
      <c r="D173" s="18" t="str">
        <f>[2]март2012!C173</f>
        <v>1 голова</v>
      </c>
      <c r="E173" s="19">
        <v>6.28</v>
      </c>
      <c r="F173" s="1"/>
    </row>
    <row r="174" spans="1:6" x14ac:dyDescent="0.25">
      <c r="A174" s="15">
        <f>'[1]2012'!A172</f>
        <v>50</v>
      </c>
      <c r="B174" s="16" t="str">
        <f>'[1]2012'!B172</f>
        <v>Обрезка когтей</v>
      </c>
      <c r="C174" s="17"/>
      <c r="D174" s="18"/>
      <c r="E174" s="21">
        <f>'[1]2012'!O172</f>
        <v>0</v>
      </c>
      <c r="F174" s="1"/>
    </row>
    <row r="175" spans="1:6" x14ac:dyDescent="0.25">
      <c r="A175" s="15">
        <f>'[1]2012'!A173</f>
        <v>0</v>
      </c>
      <c r="B175" s="16" t="str">
        <f>'[1]2012'!B173</f>
        <v>- собак</v>
      </c>
      <c r="C175" s="17"/>
      <c r="D175" s="18" t="str">
        <f>[2]март2012!C175</f>
        <v>1 голова</v>
      </c>
      <c r="E175" s="19">
        <v>8.24</v>
      </c>
      <c r="F175" s="1"/>
    </row>
    <row r="176" spans="1:6" x14ac:dyDescent="0.25">
      <c r="A176" s="15">
        <f>'[1]2012'!A174</f>
        <v>0</v>
      </c>
      <c r="B176" s="16" t="str">
        <f>'[1]2012'!B174</f>
        <v>- кошек</v>
      </c>
      <c r="C176" s="17"/>
      <c r="D176" s="18" t="str">
        <f>[2]март2012!C176</f>
        <v>1 голова</v>
      </c>
      <c r="E176" s="19">
        <v>6.17</v>
      </c>
      <c r="F176" s="1"/>
    </row>
    <row r="177" spans="1:6" x14ac:dyDescent="0.25">
      <c r="A177" s="15">
        <f>'[1]2012'!A175</f>
        <v>51</v>
      </c>
      <c r="B177" s="22" t="str">
        <f>'[1]2012'!B175</f>
        <v>Обрезка копыт</v>
      </c>
      <c r="C177" s="23"/>
      <c r="D177" s="18"/>
      <c r="E177" s="21">
        <f>'[1]2012'!O175</f>
        <v>0</v>
      </c>
      <c r="F177" s="1"/>
    </row>
    <row r="178" spans="1:6" x14ac:dyDescent="0.25">
      <c r="A178" s="15">
        <f>'[1]2012'!A176</f>
        <v>0</v>
      </c>
      <c r="B178" s="16" t="str">
        <f>'[1]2012'!B176</f>
        <v>- КРС</v>
      </c>
      <c r="C178" s="17"/>
      <c r="D178" s="18"/>
      <c r="E178" s="21">
        <f>'[1]2012'!O176</f>
        <v>0</v>
      </c>
      <c r="F178" s="1"/>
    </row>
    <row r="179" spans="1:6" x14ac:dyDescent="0.25">
      <c r="A179" s="15">
        <f>'[1]2012'!A177</f>
        <v>0</v>
      </c>
      <c r="B179" s="16" t="str">
        <f>'[1]2012'!B177</f>
        <v>а) без фиксации</v>
      </c>
      <c r="C179" s="17"/>
      <c r="D179" s="18" t="str">
        <f>[2]март2012!C179</f>
        <v>1 голова</v>
      </c>
      <c r="E179" s="19">
        <v>9.4700000000000006</v>
      </c>
      <c r="F179" s="1"/>
    </row>
    <row r="180" spans="1:6" x14ac:dyDescent="0.25">
      <c r="A180" s="15">
        <f>'[1]2012'!A178</f>
        <v>0</v>
      </c>
      <c r="B180" s="16" t="str">
        <f>'[1]2012'!B178</f>
        <v>б) с фиксацией</v>
      </c>
      <c r="C180" s="17"/>
      <c r="D180" s="18" t="str">
        <f>[2]март2012!C180</f>
        <v>1 голова</v>
      </c>
      <c r="E180" s="19">
        <v>16.78</v>
      </c>
      <c r="F180" s="1"/>
    </row>
    <row r="181" spans="1:6" x14ac:dyDescent="0.25">
      <c r="A181" s="15">
        <f>'[1]2012'!A179</f>
        <v>0</v>
      </c>
      <c r="B181" s="16" t="str">
        <f>'[1]2012'!B179</f>
        <v>- мелких животных</v>
      </c>
      <c r="C181" s="17"/>
      <c r="D181" s="18"/>
      <c r="E181" s="19">
        <f>'[1]2012'!O179</f>
        <v>0</v>
      </c>
      <c r="F181" s="1"/>
    </row>
    <row r="182" spans="1:6" x14ac:dyDescent="0.25">
      <c r="A182" s="15">
        <f>'[1]2012'!A180</f>
        <v>0</v>
      </c>
      <c r="B182" s="16" t="str">
        <f>'[1]2012'!B180</f>
        <v>а) без фиксации</v>
      </c>
      <c r="C182" s="17"/>
      <c r="D182" s="18" t="str">
        <f>[2]март2012!C182</f>
        <v>1 голова</v>
      </c>
      <c r="E182" s="19">
        <v>5.89</v>
      </c>
      <c r="F182" s="1"/>
    </row>
    <row r="183" spans="1:6" ht="45" x14ac:dyDescent="0.25">
      <c r="A183" s="15"/>
      <c r="B183" s="33" t="s">
        <v>10</v>
      </c>
      <c r="C183" s="34"/>
      <c r="D183" s="18" t="s">
        <v>11</v>
      </c>
      <c r="E183" s="19">
        <v>11.77</v>
      </c>
      <c r="F183" s="1"/>
    </row>
    <row r="184" spans="1:6" x14ac:dyDescent="0.25">
      <c r="A184" s="15">
        <f>-D1829</f>
        <v>0</v>
      </c>
      <c r="B184" s="35" t="s">
        <v>12</v>
      </c>
      <c r="C184" s="36"/>
      <c r="D184" s="18" t="s">
        <v>11</v>
      </c>
      <c r="E184" s="19">
        <v>1.96</v>
      </c>
      <c r="F184" s="1"/>
    </row>
    <row r="185" spans="1:6" x14ac:dyDescent="0.25">
      <c r="A185" s="15">
        <f>'[1]2012'!A181</f>
        <v>0</v>
      </c>
      <c r="B185" s="16"/>
      <c r="C185" s="17"/>
      <c r="D185" s="18"/>
      <c r="E185" s="19"/>
      <c r="F185" s="1"/>
    </row>
    <row r="186" spans="1:6" x14ac:dyDescent="0.25">
      <c r="A186" s="15">
        <f>'[1]2012'!A182</f>
        <v>52</v>
      </c>
      <c r="B186" s="22" t="str">
        <f>'[1]2012'!B182</f>
        <v xml:space="preserve">Обезроживание телят молочников КРС </v>
      </c>
      <c r="C186" s="23"/>
      <c r="D186" s="18"/>
      <c r="E186" s="19">
        <f>'[1]2012'!O182</f>
        <v>0</v>
      </c>
      <c r="F186" s="1"/>
    </row>
    <row r="187" spans="1:6" x14ac:dyDescent="0.25">
      <c r="A187" s="15">
        <f>'[1]2012'!A183</f>
        <v>0</v>
      </c>
      <c r="B187" s="16" t="str">
        <f>'[1]2012'!B183</f>
        <v>- без фиксации</v>
      </c>
      <c r="C187" s="17"/>
      <c r="D187" s="18" t="str">
        <f>[2]март2012!C185</f>
        <v>1 голова</v>
      </c>
      <c r="E187" s="19">
        <v>4.7</v>
      </c>
      <c r="F187" s="1"/>
    </row>
    <row r="188" spans="1:6" x14ac:dyDescent="0.25">
      <c r="A188" s="15">
        <f>'[1]2012'!A184</f>
        <v>0</v>
      </c>
      <c r="B188" s="16" t="str">
        <f>'[1]2012'!B184</f>
        <v>- с фиксацией</v>
      </c>
      <c r="C188" s="17"/>
      <c r="D188" s="18" t="str">
        <f>[2]март2012!C186</f>
        <v>1 голова</v>
      </c>
      <c r="E188" s="19">
        <v>5.89</v>
      </c>
      <c r="F188" s="1"/>
    </row>
    <row r="189" spans="1:6" x14ac:dyDescent="0.25">
      <c r="A189" s="15">
        <f>'[1]2012'!A185</f>
        <v>53</v>
      </c>
      <c r="B189" s="22" t="str">
        <f>'[1]2012'!B185</f>
        <v xml:space="preserve">Обезроживание телят доращивания КРС </v>
      </c>
      <c r="C189" s="23"/>
      <c r="D189" s="18"/>
      <c r="E189" s="19">
        <f>'[1]2012'!O185</f>
        <v>0</v>
      </c>
      <c r="F189" s="1"/>
    </row>
    <row r="190" spans="1:6" x14ac:dyDescent="0.25">
      <c r="A190" s="15">
        <f>'[1]2012'!A186</f>
        <v>0</v>
      </c>
      <c r="B190" s="16" t="str">
        <f>'[1]2012'!B186</f>
        <v>- без фиксации</v>
      </c>
      <c r="C190" s="17"/>
      <c r="D190" s="18" t="str">
        <f>[2]март2012!C188</f>
        <v>1 голова</v>
      </c>
      <c r="E190" s="19">
        <v>9.81</v>
      </c>
      <c r="F190" s="1"/>
    </row>
    <row r="191" spans="1:6" x14ac:dyDescent="0.25">
      <c r="A191" s="15">
        <f>'[1]2012'!A187</f>
        <v>0</v>
      </c>
      <c r="B191" s="16" t="str">
        <f>'[1]2012'!B187</f>
        <v>- с фиксацией</v>
      </c>
      <c r="C191" s="17"/>
      <c r="D191" s="18" t="str">
        <f>[2]март2012!C189</f>
        <v>1 голова</v>
      </c>
      <c r="E191" s="19">
        <v>13.4</v>
      </c>
      <c r="F191" s="1"/>
    </row>
    <row r="192" spans="1:6" x14ac:dyDescent="0.25">
      <c r="A192" s="15">
        <f>'[1]2012'!A188</f>
        <v>54</v>
      </c>
      <c r="B192" s="22" t="str">
        <f>'[1]2012'!B188</f>
        <v>Операция грыжи</v>
      </c>
      <c r="C192" s="23"/>
      <c r="D192" s="18"/>
      <c r="E192" s="21">
        <f>'[1]2012'!O188</f>
        <v>0</v>
      </c>
      <c r="F192" s="1"/>
    </row>
    <row r="193" spans="1:6" x14ac:dyDescent="0.25">
      <c r="A193" s="15">
        <f>'[1]2012'!A189</f>
        <v>0</v>
      </c>
      <c r="B193" s="16" t="str">
        <f>'[1]2012'!B189</f>
        <v>- пупочной</v>
      </c>
      <c r="C193" s="17"/>
      <c r="D193" s="18" t="str">
        <f>[2]март2012!C191</f>
        <v>1 случай</v>
      </c>
      <c r="E193" s="19">
        <v>17.649999999999999</v>
      </c>
      <c r="F193" s="1"/>
    </row>
    <row r="194" spans="1:6" x14ac:dyDescent="0.25">
      <c r="A194" s="15">
        <f>'[1]2012'!A190</f>
        <v>0</v>
      </c>
      <c r="B194" s="16" t="str">
        <f>'[1]2012'!B190</f>
        <v>- паховой</v>
      </c>
      <c r="C194" s="17"/>
      <c r="D194" s="18" t="str">
        <f>[2]март2012!C192</f>
        <v>1 случай</v>
      </c>
      <c r="E194" s="19">
        <v>23.54</v>
      </c>
      <c r="F194" s="1"/>
    </row>
    <row r="195" spans="1:6" x14ac:dyDescent="0.25">
      <c r="A195" s="15">
        <f>'[1]2012'!A191</f>
        <v>55</v>
      </c>
      <c r="B195" s="22" t="str">
        <f>'[1]2012'!B191</f>
        <v>Удаление опухоли</v>
      </c>
      <c r="C195" s="23"/>
      <c r="D195" s="18" t="str">
        <f>[2]март2012!C193</f>
        <v>1 случай</v>
      </c>
      <c r="E195" s="19">
        <v>19.61</v>
      </c>
      <c r="F195" s="1"/>
    </row>
    <row r="196" spans="1:6" x14ac:dyDescent="0.25">
      <c r="A196" s="15">
        <f>'[1]2012'!A192</f>
        <v>56</v>
      </c>
      <c r="B196" s="27" t="str">
        <f>'[1]2012'!B192</f>
        <v>Обработка ушных раковин</v>
      </c>
      <c r="C196" s="28"/>
      <c r="D196" s="18" t="str">
        <f>[2]март2012!C194</f>
        <v>1 голова</v>
      </c>
      <c r="E196" s="19">
        <v>4.7</v>
      </c>
      <c r="F196" s="1"/>
    </row>
    <row r="197" spans="1:6" x14ac:dyDescent="0.25">
      <c r="A197" s="15">
        <f>'[1]2012'!A193</f>
        <v>57</v>
      </c>
      <c r="B197" s="22" t="str">
        <f>'[1]2012'!B193</f>
        <v>Вправление прямой кишки</v>
      </c>
      <c r="C197" s="23"/>
      <c r="D197" s="18"/>
      <c r="E197" s="19">
        <f>'[1]2012'!O193</f>
        <v>0</v>
      </c>
      <c r="F197" s="1"/>
    </row>
    <row r="198" spans="1:6" x14ac:dyDescent="0.25">
      <c r="A198" s="15">
        <f>'[1]2012'!A194</f>
        <v>0</v>
      </c>
      <c r="B198" s="16" t="str">
        <f>'[1]2012'!B194</f>
        <v>- у крупных животных</v>
      </c>
      <c r="C198" s="17"/>
      <c r="D198" s="18" t="str">
        <f>[2]март2012!C196</f>
        <v>1 голова</v>
      </c>
      <c r="E198" s="19">
        <v>15.69</v>
      </c>
      <c r="F198" s="1"/>
    </row>
    <row r="199" spans="1:6" x14ac:dyDescent="0.25">
      <c r="A199" s="15">
        <f>'[1]2012'!A195</f>
        <v>0</v>
      </c>
      <c r="B199" s="16" t="str">
        <f>'[1]2012'!B195</f>
        <v>- у мелких животных</v>
      </c>
      <c r="C199" s="17"/>
      <c r="D199" s="18" t="str">
        <f>[2]март2012!C197</f>
        <v>1 голова</v>
      </c>
      <c r="E199" s="19">
        <v>7.85</v>
      </c>
      <c r="F199" s="1"/>
    </row>
    <row r="200" spans="1:6" x14ac:dyDescent="0.25">
      <c r="A200" s="15">
        <f>'[1]2012'!A196</f>
        <v>57</v>
      </c>
      <c r="B200" s="22" t="str">
        <f>'[1]2012'!B196</f>
        <v>Вскрытие абсцесса</v>
      </c>
      <c r="C200" s="23"/>
      <c r="D200" s="18" t="str">
        <f>[2]март2012!C198</f>
        <v>1 случай</v>
      </c>
      <c r="E200" s="19">
        <v>7.85</v>
      </c>
      <c r="F200" s="1"/>
    </row>
    <row r="201" spans="1:6" x14ac:dyDescent="0.25">
      <c r="A201" s="15">
        <f>'[1]2012'!A197</f>
        <v>59</v>
      </c>
      <c r="B201" s="16" t="str">
        <f>'[1]2012'!B197</f>
        <v>Операция на зобе у птиц</v>
      </c>
      <c r="C201" s="17"/>
      <c r="D201" s="18" t="str">
        <f>[2]март2012!C199</f>
        <v>1 операция</v>
      </c>
      <c r="E201" s="19">
        <v>5.89</v>
      </c>
      <c r="F201" s="1"/>
    </row>
    <row r="202" spans="1:6" ht="18.75" x14ac:dyDescent="0.25">
      <c r="A202" s="15">
        <f>'[1]2012'!A198</f>
        <v>0</v>
      </c>
      <c r="B202" s="29" t="str">
        <f>'[1]2012'!B198</f>
        <v>Операции животных сложные</v>
      </c>
      <c r="C202" s="30"/>
      <c r="D202" s="18"/>
      <c r="E202" s="19">
        <f>'[1]2012'!O198</f>
        <v>0</v>
      </c>
      <c r="F202" s="1"/>
    </row>
    <row r="203" spans="1:6" x14ac:dyDescent="0.25">
      <c r="A203" s="15">
        <f>'[1]2012'!A199</f>
        <v>60</v>
      </c>
      <c r="B203" s="16" t="str">
        <f>'[1]2012'!B199</f>
        <v>Гематома ушной раковины</v>
      </c>
      <c r="C203" s="17"/>
      <c r="D203" s="18" t="str">
        <f>[2]март2012!C201</f>
        <v>1 случай</v>
      </c>
      <c r="E203" s="19">
        <v>11.77</v>
      </c>
      <c r="F203" s="1"/>
    </row>
    <row r="204" spans="1:6" x14ac:dyDescent="0.25">
      <c r="A204" s="15">
        <f>'[1]2012'!A200</f>
        <v>61</v>
      </c>
      <c r="B204" s="16" t="str">
        <f>'[1]2012'!B200</f>
        <v>Удаление инородного тела из глотки, гортани, пищевода</v>
      </c>
      <c r="C204" s="17"/>
      <c r="D204" s="18" t="str">
        <f>[2]март2012!C202</f>
        <v>1 голова</v>
      </c>
      <c r="E204" s="19">
        <v>11.77</v>
      </c>
      <c r="F204" s="1"/>
    </row>
    <row r="205" spans="1:6" x14ac:dyDescent="0.25">
      <c r="A205" s="15">
        <f>'[1]2012'!A201</f>
        <v>62</v>
      </c>
      <c r="B205" s="16" t="str">
        <f>'[1]2012'!B201</f>
        <v>Удаление глазного яблока</v>
      </c>
      <c r="C205" s="17"/>
      <c r="D205" s="18" t="str">
        <f>[2]март2012!C203</f>
        <v>1 случай</v>
      </c>
      <c r="E205" s="19">
        <v>15.69</v>
      </c>
      <c r="F205" s="1"/>
    </row>
    <row r="206" spans="1:6" x14ac:dyDescent="0.25">
      <c r="A206" s="15">
        <f>'[1]2012'!A202</f>
        <v>63</v>
      </c>
      <c r="B206" s="16" t="str">
        <f>'[1]2012'!B202</f>
        <v>Удаление 3-го века</v>
      </c>
      <c r="C206" s="17"/>
      <c r="D206" s="18" t="str">
        <f>[2]март2012!C204</f>
        <v>1 случай</v>
      </c>
      <c r="E206" s="19">
        <v>11.77</v>
      </c>
      <c r="F206" s="1"/>
    </row>
    <row r="207" spans="1:6" x14ac:dyDescent="0.25">
      <c r="A207" s="15">
        <f>'[1]2012'!A203</f>
        <v>64</v>
      </c>
      <c r="B207" s="16" t="str">
        <f>'[1]2012'!B203</f>
        <v>Определение беременности</v>
      </c>
      <c r="C207" s="17"/>
      <c r="D207" s="18"/>
      <c r="E207" s="19">
        <f>'[1]2012'!O203</f>
        <v>0</v>
      </c>
      <c r="F207" s="1"/>
    </row>
    <row r="208" spans="1:6" x14ac:dyDescent="0.25">
      <c r="A208" s="15">
        <f>'[1]2012'!A204</f>
        <v>0</v>
      </c>
      <c r="B208" s="16" t="str">
        <f>'[1]2012'!B204</f>
        <v>- КРС, лошадей</v>
      </c>
      <c r="C208" s="17"/>
      <c r="D208" s="18" t="str">
        <f>[2]март2012!C206</f>
        <v>1 голова</v>
      </c>
      <c r="E208" s="25">
        <v>7.65</v>
      </c>
      <c r="F208" s="1"/>
    </row>
    <row r="209" spans="1:6" x14ac:dyDescent="0.25">
      <c r="A209" s="15">
        <f>'[1]2012'!A205</f>
        <v>0</v>
      </c>
      <c r="B209" s="16" t="str">
        <f>'[1]2012'!B205</f>
        <v>- других животных</v>
      </c>
      <c r="C209" s="17"/>
      <c r="D209" s="18" t="str">
        <f>[2]март2012!C207</f>
        <v>1 голова</v>
      </c>
      <c r="E209" s="19">
        <v>4.1100000000000003</v>
      </c>
      <c r="F209" s="1"/>
    </row>
    <row r="210" spans="1:6" x14ac:dyDescent="0.25">
      <c r="A210" s="15">
        <f>'[1]2012'!A206</f>
        <v>65</v>
      </c>
      <c r="B210" s="16" t="str">
        <f>'[1]2012'!B206</f>
        <v>Термометрия</v>
      </c>
      <c r="C210" s="17"/>
      <c r="D210" s="18" t="str">
        <f>[2]март2012!C208</f>
        <v>1 голова</v>
      </c>
      <c r="E210" s="19">
        <v>2.09</v>
      </c>
      <c r="F210" s="1"/>
    </row>
    <row r="211" spans="1:6" x14ac:dyDescent="0.25">
      <c r="A211" s="15">
        <f>'[1]2012'!A207</f>
        <v>66</v>
      </c>
      <c r="B211" s="16" t="str">
        <f>'[1]2012'!B207</f>
        <v>Новокаиновая блокада</v>
      </c>
      <c r="C211" s="17"/>
      <c r="D211" s="18" t="str">
        <f>[2]март2012!C209</f>
        <v>1 случай</v>
      </c>
      <c r="E211" s="19">
        <v>4.2</v>
      </c>
      <c r="F211" s="1"/>
    </row>
    <row r="212" spans="1:6" x14ac:dyDescent="0.25">
      <c r="A212" s="15">
        <f>'[1]2012'!A208</f>
        <v>67</v>
      </c>
      <c r="B212" s="16" t="str">
        <f>'[1]2012'!B208</f>
        <v>Регистрация вакцинации</v>
      </c>
      <c r="C212" s="17"/>
      <c r="D212" s="18" t="str">
        <f>[2]март2012!C210</f>
        <v>1 регистрация</v>
      </c>
      <c r="E212" s="19">
        <v>1.26</v>
      </c>
      <c r="F212" s="1"/>
    </row>
    <row r="213" spans="1:6" x14ac:dyDescent="0.25">
      <c r="A213" s="15">
        <v>68</v>
      </c>
      <c r="B213" s="37" t="s">
        <v>13</v>
      </c>
      <c r="C213" s="38"/>
      <c r="D213" s="18" t="s">
        <v>11</v>
      </c>
      <c r="E213" s="19">
        <v>0.36</v>
      </c>
      <c r="F213" s="1"/>
    </row>
    <row r="214" spans="1:6" x14ac:dyDescent="0.25">
      <c r="A214" s="15">
        <f>'[1]2012'!A209</f>
        <v>68</v>
      </c>
      <c r="B214" s="16" t="str">
        <f>'[1]2012'!B209</f>
        <v>Обработка против эктопаразитов</v>
      </c>
      <c r="C214" s="17"/>
      <c r="D214" s="18" t="str">
        <f>[2]март2012!C211</f>
        <v>1 голова</v>
      </c>
      <c r="E214" s="19">
        <v>3.3</v>
      </c>
      <c r="F214" s="1"/>
    </row>
    <row r="215" spans="1:6" x14ac:dyDescent="0.25">
      <c r="A215" s="15">
        <f>'[1]2012'!A210</f>
        <v>69</v>
      </c>
      <c r="B215" s="16" t="str">
        <f>'[1]2012'!B210</f>
        <v>Усыпление животных</v>
      </c>
      <c r="C215" s="17"/>
      <c r="D215" s="18" t="str">
        <f>[2]март2012!C212</f>
        <v>1 голова</v>
      </c>
      <c r="E215" s="19">
        <v>7.62</v>
      </c>
      <c r="F215" s="1"/>
    </row>
    <row r="216" spans="1:6" x14ac:dyDescent="0.25">
      <c r="A216" s="39">
        <f>'[1]2012'!A211</f>
        <v>70</v>
      </c>
      <c r="B216" s="40" t="str">
        <f>'[1]2012'!B211</f>
        <v>Выдача ветеринарного паспорта на животного</v>
      </c>
      <c r="C216" s="41"/>
      <c r="D216" s="42" t="str">
        <f>[2]март2012!C213</f>
        <v>1 паспорт</v>
      </c>
      <c r="E216" s="25"/>
      <c r="F216" s="1"/>
    </row>
    <row r="217" spans="1:6" ht="15.75" x14ac:dyDescent="0.25">
      <c r="A217" s="39">
        <f>'[1]2012'!A212</f>
        <v>71</v>
      </c>
      <c r="B217" s="43" t="str">
        <f>'[1]2012'!B212</f>
        <v>Выдача ветеринарной справки</v>
      </c>
      <c r="C217" s="44"/>
      <c r="D217" s="42" t="str">
        <f>[2]март2012!C214</f>
        <v>1 справка</v>
      </c>
      <c r="E217" s="25">
        <v>3.5</v>
      </c>
      <c r="F217" s="1"/>
    </row>
    <row r="218" spans="1:6" x14ac:dyDescent="0.25">
      <c r="A218" s="39">
        <f>'[1]2012'!A213</f>
        <v>72</v>
      </c>
      <c r="B218" s="45" t="str">
        <f>'[1]2012'!B213</f>
        <v>Выдача ветеринарного свидетельства в пределах РБ</v>
      </c>
      <c r="C218" s="46"/>
      <c r="D218" s="42" t="str">
        <f>[2]март2012!C215</f>
        <v>1 свидет.</v>
      </c>
      <c r="E218" s="25">
        <v>6.25</v>
      </c>
      <c r="F218" s="1"/>
    </row>
    <row r="219" spans="1:6" x14ac:dyDescent="0.25">
      <c r="A219" s="39">
        <f>'[1]2012'!A214</f>
        <v>73</v>
      </c>
      <c r="B219" s="47" t="str">
        <f>'[1]2012'!B214</f>
        <v>Выдача ветеринарного свидетельства за пределы РБ</v>
      </c>
      <c r="C219" s="48"/>
      <c r="D219" s="42" t="str">
        <f>[2]март2012!C216</f>
        <v>1 свидет.</v>
      </c>
      <c r="E219" s="25">
        <v>11.75</v>
      </c>
      <c r="F219" s="1"/>
    </row>
    <row r="220" spans="1:6" x14ac:dyDescent="0.25">
      <c r="A220" s="15">
        <f>'[1]2012'!A215</f>
        <v>74</v>
      </c>
      <c r="B220" s="16" t="str">
        <f>'[1]2012'!B215</f>
        <v>Выдача ветеринарно-санитарного паспорта пчелопасеки</v>
      </c>
      <c r="C220" s="17"/>
      <c r="D220" s="18" t="str">
        <f>[2]март2012!C217</f>
        <v>1 паспорт</v>
      </c>
      <c r="E220" s="19">
        <v>10.35</v>
      </c>
      <c r="F220" s="1"/>
    </row>
    <row r="221" spans="1:6" ht="28.5" x14ac:dyDescent="0.25">
      <c r="A221" s="49"/>
      <c r="B221" s="50" t="s">
        <v>14</v>
      </c>
      <c r="C221" s="51" t="s">
        <v>15</v>
      </c>
      <c r="D221" s="52"/>
      <c r="E221" s="53"/>
      <c r="F221" s="1"/>
    </row>
    <row r="222" spans="1:6" x14ac:dyDescent="0.25">
      <c r="A222" s="49"/>
      <c r="B222" s="54"/>
      <c r="C222" s="55"/>
      <c r="D222" s="52"/>
      <c r="E222" s="53"/>
      <c r="F222" s="1"/>
    </row>
    <row r="223" spans="1:6" x14ac:dyDescent="0.25">
      <c r="A223" s="56" t="s">
        <v>16</v>
      </c>
      <c r="B223" s="57"/>
      <c r="C223" s="57"/>
      <c r="D223" s="57"/>
      <c r="E223" s="58"/>
      <c r="F223" s="1"/>
    </row>
    <row r="224" spans="1:6" x14ac:dyDescent="0.25">
      <c r="A224" s="59" t="str">
        <f>[3]Лист1!A8</f>
        <v>Химико-токсикологический отдел</v>
      </c>
      <c r="B224" s="60"/>
      <c r="C224" s="61"/>
      <c r="D224" s="18" t="e">
        <f>[4]март12!F11</f>
        <v>#REF!</v>
      </c>
      <c r="E224" s="15" t="e">
        <f>[3]Лист1!O8</f>
        <v>#REF!</v>
      </c>
      <c r="F224" s="1"/>
    </row>
    <row r="225" spans="1:6" x14ac:dyDescent="0.25">
      <c r="A225" s="59">
        <f>[3]Лист1!A9</f>
        <v>1</v>
      </c>
      <c r="B225" s="62" t="str">
        <f>[3]Лист1!B9</f>
        <v>КОПРОЛОГИЧЕСКИЕ ИССЛЕДОВАНИЯ</v>
      </c>
      <c r="C225" s="63"/>
      <c r="D225" s="18" t="e">
        <f>[4]март12!F12</f>
        <v>#REF!</v>
      </c>
      <c r="E225" s="15">
        <f>[3]Лист1!O9</f>
        <v>0</v>
      </c>
      <c r="F225" s="1"/>
    </row>
    <row r="226" spans="1:6" x14ac:dyDescent="0.25">
      <c r="A226" s="59">
        <f>[3]Лист1!A10</f>
        <v>0</v>
      </c>
      <c r="B226" s="62" t="str">
        <f>[3]Лист1!B10</f>
        <v>Фасциолез, балантидиоз, эхинококкоз</v>
      </c>
      <c r="C226" s="63"/>
      <c r="D226" s="18" t="str">
        <f>[4]март12!F13</f>
        <v>1 исследование</v>
      </c>
      <c r="E226" s="19">
        <v>3.22</v>
      </c>
      <c r="F226" s="1"/>
    </row>
    <row r="227" spans="1:6" x14ac:dyDescent="0.25">
      <c r="A227" s="59">
        <f>[3]Лист1!A11</f>
        <v>0</v>
      </c>
      <c r="B227" s="62" t="str">
        <f>[3]Лист1!B11</f>
        <v>Аскаридоз свиней</v>
      </c>
      <c r="C227" s="63"/>
      <c r="D227" s="18" t="str">
        <f>[4]март12!F14</f>
        <v>1 исследование</v>
      </c>
      <c r="E227" s="19">
        <v>1.53</v>
      </c>
      <c r="F227" s="1"/>
    </row>
    <row r="228" spans="1:6" x14ac:dyDescent="0.25">
      <c r="A228" s="59">
        <f>[3]Лист1!A12</f>
        <v>0</v>
      </c>
      <c r="B228" s="62" t="str">
        <f>[3]Лист1!B12</f>
        <v>Диктиокаулез</v>
      </c>
      <c r="C228" s="63"/>
      <c r="D228" s="18" t="str">
        <f>[4]март12!F15</f>
        <v>1 исследование</v>
      </c>
      <c r="E228" s="19">
        <v>2.2200000000000002</v>
      </c>
      <c r="F228" s="1"/>
    </row>
    <row r="229" spans="1:6" x14ac:dyDescent="0.25">
      <c r="A229" s="59">
        <f>[3]Лист1!A13</f>
        <v>0</v>
      </c>
      <c r="B229" s="62" t="str">
        <f>[3]Лист1!B13</f>
        <v>Парааскаридоз лошадей</v>
      </c>
      <c r="C229" s="63"/>
      <c r="D229" s="18" t="str">
        <f>[4]март12!F16</f>
        <v>1 исследование</v>
      </c>
      <c r="E229" s="19">
        <v>2.91</v>
      </c>
      <c r="F229" s="1"/>
    </row>
    <row r="230" spans="1:6" x14ac:dyDescent="0.25">
      <c r="A230" s="59" t="str">
        <f>[3]Лист1!A14</f>
        <v>2</v>
      </c>
      <c r="B230" s="16" t="str">
        <f>[3]Лист1!B14</f>
        <v>МИКРОСКОПИЯ ПРИ БОЛЕЗНЯХ ПЧЕЛ</v>
      </c>
      <c r="C230" s="17"/>
      <c r="D230" s="18" t="e">
        <f>[4]март12!F17</f>
        <v>#REF!</v>
      </c>
      <c r="E230" s="21">
        <f>[3]Лист1!O14</f>
        <v>0</v>
      </c>
      <c r="F230" s="1"/>
    </row>
    <row r="231" spans="1:6" x14ac:dyDescent="0.25">
      <c r="A231" s="59">
        <f>[3]Лист1!A15</f>
        <v>0</v>
      </c>
      <c r="B231" s="16" t="str">
        <f>[3]Лист1!B15</f>
        <v>Варроатоз</v>
      </c>
      <c r="C231" s="17"/>
      <c r="D231" s="18" t="str">
        <f>[4]март12!F18</f>
        <v>1 проба</v>
      </c>
      <c r="E231" s="19">
        <v>2.4</v>
      </c>
      <c r="F231" s="1"/>
    </row>
    <row r="232" spans="1:6" x14ac:dyDescent="0.25">
      <c r="A232" s="59">
        <f>[3]Лист1!A16</f>
        <v>0</v>
      </c>
      <c r="B232" s="16" t="str">
        <f>[3]Лист1!B16</f>
        <v>Ноземантоз</v>
      </c>
      <c r="C232" s="17"/>
      <c r="D232" s="18" t="str">
        <f>[4]март12!F19</f>
        <v>1 проба</v>
      </c>
      <c r="E232" s="19">
        <v>3.6</v>
      </c>
      <c r="F232" s="1"/>
    </row>
    <row r="233" spans="1:6" x14ac:dyDescent="0.25">
      <c r="A233" s="59" t="str">
        <f>[3]Лист1!A17</f>
        <v>3</v>
      </c>
      <c r="B233" s="16" t="str">
        <f>[3]Лист1!B17</f>
        <v>Исследование кала животных на наличие гельминтов</v>
      </c>
      <c r="C233" s="17"/>
      <c r="D233" s="18" t="str">
        <f>[4]март12!F20</f>
        <v>1 проба</v>
      </c>
      <c r="E233" s="19">
        <v>2.91</v>
      </c>
      <c r="F233" s="1"/>
    </row>
    <row r="234" spans="1:6" x14ac:dyDescent="0.25">
      <c r="A234" s="59" t="str">
        <f>[3]Лист1!A18</f>
        <v>4</v>
      </c>
      <c r="B234" s="16" t="str">
        <f>[3]Лист1!B18</f>
        <v>Исследование животных на демодекоз</v>
      </c>
      <c r="C234" s="17"/>
      <c r="D234" s="18" t="str">
        <f>[4]март12!F21</f>
        <v>1 проба</v>
      </c>
      <c r="E234" s="19">
        <v>2.91</v>
      </c>
      <c r="F234" s="1"/>
    </row>
    <row r="235" spans="1:6" x14ac:dyDescent="0.25">
      <c r="A235" s="59" t="str">
        <f>[3]Лист1!A19</f>
        <v>5</v>
      </c>
      <c r="B235" s="16" t="str">
        <f>[3]Лист1!B19</f>
        <v>Исследование на саркоптоз</v>
      </c>
      <c r="C235" s="17"/>
      <c r="D235" s="18" t="str">
        <f>[4]март12!F22</f>
        <v>1 исследование</v>
      </c>
      <c r="E235" s="19">
        <v>2.91</v>
      </c>
      <c r="F235" s="1"/>
    </row>
    <row r="236" spans="1:6" x14ac:dyDescent="0.25">
      <c r="A236" s="59" t="str">
        <f>[3]Лист1!A20</f>
        <v>6</v>
      </c>
      <c r="B236" s="16" t="str">
        <f>[3]Лист1!B20</f>
        <v>Исследование крови скота на паразитарные заболевания</v>
      </c>
      <c r="C236" s="17"/>
      <c r="D236" s="18" t="str">
        <f>[4]март12!F23</f>
        <v>1 исследование</v>
      </c>
      <c r="E236" s="19">
        <v>22.21</v>
      </c>
      <c r="F236" s="1"/>
    </row>
    <row r="237" spans="1:6" x14ac:dyDescent="0.25">
      <c r="A237" s="59" t="str">
        <f>[3]Лист1!A21</f>
        <v>7</v>
      </c>
      <c r="B237" s="16" t="str">
        <f>[3]Лист1!B21</f>
        <v>Отбор соскоба с кожи животного и его исследование на наличие клещей</v>
      </c>
      <c r="C237" s="17"/>
      <c r="D237" s="18" t="str">
        <f>[4]март12!F24</f>
        <v>1 соскоб</v>
      </c>
      <c r="E237" s="19">
        <v>4.03</v>
      </c>
      <c r="F237" s="1"/>
    </row>
    <row r="238" spans="1:6" x14ac:dyDescent="0.25">
      <c r="A238" s="59" t="str">
        <f>[3]Лист1!A22</f>
        <v>Бактериологический отдел</v>
      </c>
      <c r="B238" s="64"/>
      <c r="C238" s="65"/>
      <c r="D238" s="18" t="e">
        <f>[4]март12!F25</f>
        <v>#REF!</v>
      </c>
      <c r="E238" s="21">
        <f>[3]Лист1!O22</f>
        <v>0</v>
      </c>
      <c r="F238" s="1"/>
    </row>
    <row r="239" spans="1:6" x14ac:dyDescent="0.25">
      <c r="A239" s="59" t="str">
        <f>[3]Лист1!A23</f>
        <v>1</v>
      </c>
      <c r="B239" s="16" t="str">
        <f>[3]Лист1!B23</f>
        <v>Исследование пчел-семей на американский гнильцы</v>
      </c>
      <c r="C239" s="17"/>
      <c r="D239" s="18" t="str">
        <f>[4]март12!F26</f>
        <v>1 проба</v>
      </c>
      <c r="E239" s="19">
        <v>7.16</v>
      </c>
      <c r="F239" s="1"/>
    </row>
    <row r="240" spans="1:6" x14ac:dyDescent="0.25">
      <c r="A240" s="59" t="str">
        <f>[3]Лист1!A24</f>
        <v>2</v>
      </c>
      <c r="B240" s="16" t="str">
        <f>[3]Лист1!B24</f>
        <v>Исследование пчел-семей на европейский гнильцы</v>
      </c>
      <c r="C240" s="17"/>
      <c r="D240" s="18" t="str">
        <f>[4]март12!F27</f>
        <v>1 проба</v>
      </c>
      <c r="E240" s="19">
        <v>7.16</v>
      </c>
      <c r="F240" s="1"/>
    </row>
    <row r="241" spans="1:6" x14ac:dyDescent="0.25">
      <c r="A241" s="59" t="str">
        <f>[3]Лист1!A25</f>
        <v>3</v>
      </c>
      <c r="B241" s="16" t="str">
        <f>[3]Лист1!B25</f>
        <v>Исследование на качество дезинфекции</v>
      </c>
      <c r="C241" s="17"/>
      <c r="D241" s="18" t="str">
        <f>[4]март12!F28</f>
        <v>10 проб</v>
      </c>
      <c r="E241" s="19">
        <v>8.24</v>
      </c>
      <c r="F241" s="1"/>
    </row>
    <row r="242" spans="1:6" x14ac:dyDescent="0.25">
      <c r="A242" s="59" t="str">
        <f>[3]Лист1!A26</f>
        <v>4</v>
      </c>
      <c r="B242" s="16" t="str">
        <f>[3]Лист1!B26</f>
        <v>Вскрытие трупов кролика, птицы</v>
      </c>
      <c r="C242" s="17"/>
      <c r="D242" s="18" t="str">
        <f>[4]март12!F29</f>
        <v>1 труп</v>
      </c>
      <c r="E242" s="19">
        <v>3.03</v>
      </c>
      <c r="F242" s="1"/>
    </row>
    <row r="243" spans="1:6" x14ac:dyDescent="0.25">
      <c r="A243" s="59" t="str">
        <f>[3]Лист1!A27</f>
        <v>5</v>
      </c>
      <c r="B243" s="16" t="str">
        <f>[3]Лист1!B27</f>
        <v>Исследование на условно патогенную микрофлору</v>
      </c>
      <c r="C243" s="17"/>
      <c r="D243" s="18" t="str">
        <f>[4]март12!F30</f>
        <v>1 исследование</v>
      </c>
      <c r="E243" s="19">
        <v>10.44</v>
      </c>
      <c r="F243" s="1"/>
    </row>
    <row r="244" spans="1:6" x14ac:dyDescent="0.25">
      <c r="A244" s="59" t="str">
        <f>[3]Лист1!A28</f>
        <v>6</v>
      </c>
      <c r="B244" s="16" t="str">
        <f>[3]Лист1!B28</f>
        <v>Определение чувствитеьности к антибиотикам</v>
      </c>
      <c r="C244" s="17"/>
      <c r="D244" s="18" t="str">
        <f>[4]март12!F31</f>
        <v>1 исследование</v>
      </c>
      <c r="E244" s="19">
        <v>3.9</v>
      </c>
      <c r="F244" s="1"/>
    </row>
    <row r="245" spans="1:6" x14ac:dyDescent="0.25">
      <c r="A245" s="59" t="str">
        <f>[3]Лист1!A29</f>
        <v>7</v>
      </c>
      <c r="B245" s="16" t="str">
        <f>[3]Лист1!B29</f>
        <v>Исследование патматериала от птицы на сальманеллез</v>
      </c>
      <c r="C245" s="17"/>
      <c r="D245" s="18" t="str">
        <f>[4]март12!F32</f>
        <v>1 исследование</v>
      </c>
      <c r="E245" s="19">
        <v>16.059999999999999</v>
      </c>
      <c r="F245" s="1"/>
    </row>
    <row r="246" spans="1:6" x14ac:dyDescent="0.25">
      <c r="A246" s="59" t="str">
        <f>[3]Лист1!A30</f>
        <v>8</v>
      </c>
      <c r="B246" s="16" t="str">
        <f>[3]Лист1!B30</f>
        <v>Исследование смыва с инвентаря производственного оборудования</v>
      </c>
      <c r="C246" s="17"/>
      <c r="D246" s="18" t="str">
        <f>[4]март12!F33</f>
        <v>4 пробы</v>
      </c>
      <c r="E246" s="19">
        <v>29.42</v>
      </c>
      <c r="F246" s="1"/>
    </row>
    <row r="247" spans="1:6" x14ac:dyDescent="0.25">
      <c r="A247" s="59" t="str">
        <f>[3]Лист1!A31</f>
        <v>9</v>
      </c>
      <c r="B247" s="16" t="str">
        <f>[3]Лист1!B31</f>
        <v>Исследование патматериала на отечную болезнь, рожу, пастереллез поросят</v>
      </c>
      <c r="C247" s="17"/>
      <c r="D247" s="18" t="str">
        <f>[4]март12!F34</f>
        <v>1 исследование</v>
      </c>
      <c r="E247" s="19">
        <v>12.01</v>
      </c>
      <c r="F247" s="1"/>
    </row>
    <row r="248" spans="1:6" x14ac:dyDescent="0.25">
      <c r="A248" s="59" t="str">
        <f>[3]Лист1!A32</f>
        <v>10</v>
      </c>
      <c r="B248" s="16" t="str">
        <f>[3]Лист1!B32</f>
        <v>Бактериологическое исследование кормов (сальмонеллез)</v>
      </c>
      <c r="C248" s="17"/>
      <c r="D248" s="18" t="str">
        <f>[4]март12!F35</f>
        <v>1 исследование</v>
      </c>
      <c r="E248" s="19">
        <v>7.84</v>
      </c>
      <c r="F248" s="1"/>
    </row>
    <row r="249" spans="1:6" x14ac:dyDescent="0.25">
      <c r="A249" s="59" t="str">
        <f>[3]Лист1!A33</f>
        <v>11</v>
      </c>
      <c r="B249" s="16" t="str">
        <f>[3]Лист1!B33</f>
        <v>Патеанатомия трупа</v>
      </c>
      <c r="C249" s="17"/>
      <c r="D249" s="18" t="e">
        <f>[4]март12!F36</f>
        <v>#REF!</v>
      </c>
      <c r="E249" s="21">
        <f>[3]Лист1!O33</f>
        <v>0</v>
      </c>
      <c r="F249" s="1"/>
    </row>
    <row r="250" spans="1:6" x14ac:dyDescent="0.25">
      <c r="A250" s="59" t="str">
        <f>[3]Лист1!A34</f>
        <v>-</v>
      </c>
      <c r="B250" s="16" t="str">
        <f>[3]Лист1!B34</f>
        <v>КРС, лошади</v>
      </c>
      <c r="C250" s="17"/>
      <c r="D250" s="18" t="str">
        <f>[4]март12!F37</f>
        <v>1 труп</v>
      </c>
      <c r="E250" s="19">
        <v>42.53</v>
      </c>
      <c r="F250" s="1"/>
    </row>
    <row r="251" spans="1:6" x14ac:dyDescent="0.25">
      <c r="A251" s="59" t="str">
        <f>[3]Лист1!A35</f>
        <v>-</v>
      </c>
      <c r="B251" s="16" t="str">
        <f>[3]Лист1!B35</f>
        <v>свиньи, МРС</v>
      </c>
      <c r="C251" s="17"/>
      <c r="D251" s="18" t="str">
        <f>[4]март12!F38</f>
        <v>1 труп</v>
      </c>
      <c r="E251" s="19">
        <v>23.08</v>
      </c>
      <c r="F251" s="1"/>
    </row>
    <row r="252" spans="1:6" x14ac:dyDescent="0.25">
      <c r="A252" s="59" t="str">
        <f>[3]Лист1!A36</f>
        <v>-</v>
      </c>
      <c r="B252" s="16" t="str">
        <f>[3]Лист1!B36</f>
        <v>изолированные органы</v>
      </c>
      <c r="C252" s="17"/>
      <c r="D252" s="18" t="str">
        <f>[4]март12!F39</f>
        <v>1 труп</v>
      </c>
      <c r="E252" s="19">
        <v>6.13</v>
      </c>
      <c r="F252" s="1"/>
    </row>
    <row r="253" spans="1:6" x14ac:dyDescent="0.25">
      <c r="A253" s="59" t="str">
        <f>[3]Лист1!A37</f>
        <v>Химико-токсикологический отдел</v>
      </c>
      <c r="B253" s="66"/>
      <c r="C253" s="67"/>
      <c r="D253" s="18" t="e">
        <f>[4]март12!F40</f>
        <v>#REF!</v>
      </c>
      <c r="E253" s="19">
        <f>[3]Лист1!O37</f>
        <v>0</v>
      </c>
      <c r="F253" s="1"/>
    </row>
    <row r="254" spans="1:6" x14ac:dyDescent="0.25">
      <c r="A254" s="59">
        <f>[3]Лист1!A38</f>
        <v>0</v>
      </c>
      <c r="B254" s="16" t="str">
        <f>[3]Лист1!B38</f>
        <v>ХИМИКО-ТОКСИКОЛОГИЧЕСКОЕ ИССЛЕДОВАНИЕ ПАТМАТЕРИАЛОВ</v>
      </c>
      <c r="C254" s="17"/>
      <c r="D254" s="18" t="e">
        <f>[4]март12!F41</f>
        <v>#REF!</v>
      </c>
      <c r="E254" s="19">
        <f>[3]Лист1!O38</f>
        <v>0</v>
      </c>
      <c r="F254" s="1"/>
    </row>
    <row r="255" spans="1:6" x14ac:dyDescent="0.25">
      <c r="A255" s="59" t="str">
        <f>[3]Лист1!A39</f>
        <v>1</v>
      </c>
      <c r="B255" s="16" t="str">
        <f>[3]Лист1!B39</f>
        <v>На фосфид цинка</v>
      </c>
      <c r="C255" s="17"/>
      <c r="D255" s="18" t="str">
        <f>[4]март12!F42</f>
        <v>1 проба</v>
      </c>
      <c r="E255" s="19">
        <v>17.309999999999999</v>
      </c>
      <c r="F255" s="1"/>
    </row>
    <row r="256" spans="1:6" x14ac:dyDescent="0.25">
      <c r="A256" s="59" t="str">
        <f>[3]Лист1!A40</f>
        <v>2</v>
      </c>
      <c r="B256" s="16" t="str">
        <f>[3]Лист1!B40</f>
        <v>На мышьяк</v>
      </c>
      <c r="C256" s="17"/>
      <c r="D256" s="18" t="str">
        <f>[4]март12!F43</f>
        <v>1 проба</v>
      </c>
      <c r="E256" s="19">
        <v>13.28</v>
      </c>
      <c r="F256" s="1"/>
    </row>
    <row r="257" spans="1:6" x14ac:dyDescent="0.25">
      <c r="A257" s="59" t="str">
        <f>[3]Лист1!A41</f>
        <v>3</v>
      </c>
      <c r="B257" s="16" t="str">
        <f>[3]Лист1!B41</f>
        <v>Определение нитратов и нитритов методом диализа</v>
      </c>
      <c r="C257" s="17"/>
      <c r="D257" s="18" t="str">
        <f>[4]март12!F44</f>
        <v>1 проба</v>
      </c>
      <c r="E257" s="19">
        <v>8.65</v>
      </c>
      <c r="F257" s="1"/>
    </row>
    <row r="258" spans="1:6" x14ac:dyDescent="0.25">
      <c r="A258" s="59" t="str">
        <f>[3]Лист1!A42</f>
        <v>4</v>
      </c>
      <c r="B258" s="16" t="str">
        <f>[3]Лист1!B42</f>
        <v>Определение количества натрия хлористого</v>
      </c>
      <c r="C258" s="17"/>
      <c r="D258" s="18" t="str">
        <f>[4]март12!F45</f>
        <v>1 проба</v>
      </c>
      <c r="E258" s="19">
        <v>11.87</v>
      </c>
      <c r="F258" s="1"/>
    </row>
    <row r="259" spans="1:6" x14ac:dyDescent="0.25">
      <c r="A259" s="59" t="str">
        <f>[3]Лист1!A43</f>
        <v>7</v>
      </c>
      <c r="B259" s="16" t="str">
        <f>[3]Лист1!B43</f>
        <v>Качественное определение токсичных элементов в патматериале</v>
      </c>
      <c r="C259" s="17"/>
      <c r="D259" s="18" t="str">
        <f>[4]март12!F46</f>
        <v>1 проба</v>
      </c>
      <c r="E259" s="19">
        <v>5.77</v>
      </c>
      <c r="F259" s="1"/>
    </row>
    <row r="260" spans="1:6" x14ac:dyDescent="0.25">
      <c r="A260" s="59">
        <f>[3]Лист1!A44</f>
        <v>0</v>
      </c>
      <c r="B260" s="16" t="str">
        <f>[3]Лист1!B44</f>
        <v>ЗЕРНО, КОМБИКОРМ, СЕНО, СОЛОМА, ОТРУБИ И ДРУГИЕ КОРМА</v>
      </c>
      <c r="C260" s="17"/>
      <c r="D260" s="18" t="e">
        <f>[4]март12!F47</f>
        <v>#REF!</v>
      </c>
      <c r="E260" s="19">
        <f>[3]Лист1!O44</f>
        <v>0</v>
      </c>
      <c r="F260" s="1"/>
    </row>
    <row r="261" spans="1:6" x14ac:dyDescent="0.25">
      <c r="A261" s="59" t="str">
        <f>[3]Лист1!A45</f>
        <v>8</v>
      </c>
      <c r="B261" s="16" t="str">
        <f>[3]Лист1!B45</f>
        <v>Биопроба на кролике</v>
      </c>
      <c r="C261" s="17"/>
      <c r="D261" s="18" t="str">
        <f>[4]март12!F48</f>
        <v>1 исследование</v>
      </c>
      <c r="E261" s="19">
        <v>10.06</v>
      </c>
      <c r="F261" s="1"/>
    </row>
    <row r="262" spans="1:6" x14ac:dyDescent="0.25">
      <c r="A262" s="59">
        <f>[3]Лист1!A46</f>
        <v>0</v>
      </c>
      <c r="B262" s="16" t="str">
        <f>[3]Лист1!B46</f>
        <v>ТОКСИКОЛОГИЧЕСКОЕ ИССЛЕДОВАНИЕ КОРМОВ</v>
      </c>
      <c r="C262" s="17"/>
      <c r="D262" s="18" t="e">
        <f>[4]март12!F49</f>
        <v>#REF!</v>
      </c>
      <c r="E262" s="19">
        <f>[3]Лист1!O46</f>
        <v>0</v>
      </c>
      <c r="F262" s="1"/>
    </row>
    <row r="263" spans="1:6" x14ac:dyDescent="0.25">
      <c r="A263" s="59" t="str">
        <f>[3]Лист1!A47</f>
        <v>9</v>
      </c>
      <c r="B263" s="16" t="str">
        <f>[3]Лист1!B47</f>
        <v>Органолептический анализ</v>
      </c>
      <c r="C263" s="17"/>
      <c r="D263" s="18" t="str">
        <f>[4]март12!F50</f>
        <v>1 проба</v>
      </c>
      <c r="E263" s="19">
        <v>2.91</v>
      </c>
      <c r="F263" s="1"/>
    </row>
    <row r="264" spans="1:6" x14ac:dyDescent="0.25">
      <c r="A264" s="59" t="str">
        <f>[3]Лист1!A48</f>
        <v>10</v>
      </c>
      <c r="B264" s="16" t="str">
        <f>[3]Лист1!B48</f>
        <v>Определение влажности (первоначальная, гигро)</v>
      </c>
      <c r="C264" s="17"/>
      <c r="D264" s="18" t="str">
        <f>[4]март12!F51</f>
        <v>1 проба</v>
      </c>
      <c r="E264" s="19">
        <v>6.18</v>
      </c>
      <c r="F264" s="1"/>
    </row>
    <row r="265" spans="1:6" x14ac:dyDescent="0.25">
      <c r="A265" s="59" t="str">
        <f>[3]Лист1!A49</f>
        <v>11</v>
      </c>
      <c r="B265" s="16" t="str">
        <f>[3]Лист1!B49</f>
        <v>Определение клетчатки</v>
      </c>
      <c r="C265" s="17"/>
      <c r="D265" s="18" t="str">
        <f>[4]март12!F52</f>
        <v>1 проба</v>
      </c>
      <c r="E265" s="19">
        <v>2.77</v>
      </c>
      <c r="F265" s="1"/>
    </row>
    <row r="266" spans="1:6" x14ac:dyDescent="0.25">
      <c r="A266" s="59" t="str">
        <f>[3]Лист1!A50</f>
        <v>12</v>
      </c>
      <c r="B266" s="16" t="str">
        <f>[3]Лист1!B50</f>
        <v>Определение протеина</v>
      </c>
      <c r="C266" s="17"/>
      <c r="D266" s="18" t="str">
        <f>[4]март12!F53</f>
        <v>1 проба</v>
      </c>
      <c r="E266" s="19">
        <v>8.31</v>
      </c>
      <c r="F266" s="1"/>
    </row>
    <row r="267" spans="1:6" x14ac:dyDescent="0.25">
      <c r="A267" s="59" t="str">
        <f>[3]Лист1!A51</f>
        <v>13</v>
      </c>
      <c r="B267" s="16" t="str">
        <f>[3]Лист1!B51</f>
        <v>Определение золы</v>
      </c>
      <c r="C267" s="17"/>
      <c r="D267" s="18" t="str">
        <f>[4]март12!F54</f>
        <v>1 проба</v>
      </c>
      <c r="E267" s="19">
        <v>5.55</v>
      </c>
      <c r="F267" s="1"/>
    </row>
    <row r="268" spans="1:6" x14ac:dyDescent="0.25">
      <c r="A268" s="59" t="str">
        <f>[3]Лист1!A52</f>
        <v>14</v>
      </c>
      <c r="B268" s="16" t="str">
        <f>[3]Лист1!B52</f>
        <v>Определение Са</v>
      </c>
      <c r="C268" s="17"/>
      <c r="D268" s="18" t="str">
        <f>[4]март12!F55</f>
        <v>1 проба</v>
      </c>
      <c r="E268" s="19">
        <v>11.09</v>
      </c>
      <c r="F268" s="1"/>
    </row>
    <row r="269" spans="1:6" x14ac:dyDescent="0.25">
      <c r="A269" s="59" t="str">
        <f>[3]Лист1!A53</f>
        <v>15</v>
      </c>
      <c r="B269" s="16" t="str">
        <f>[3]Лист1!B53</f>
        <v xml:space="preserve">Определение фосфора </v>
      </c>
      <c r="C269" s="17"/>
      <c r="D269" s="18" t="str">
        <f>[4]март12!F56</f>
        <v>1 проба</v>
      </c>
      <c r="E269" s="19">
        <v>11.09</v>
      </c>
      <c r="F269" s="1"/>
    </row>
    <row r="270" spans="1:6" x14ac:dyDescent="0.25">
      <c r="A270" s="59" t="str">
        <f>[3]Лист1!A54</f>
        <v>16</v>
      </c>
      <c r="B270" s="16" t="str">
        <f>[3]Лист1!B54</f>
        <v>Исследование каротина в кормах</v>
      </c>
      <c r="C270" s="17"/>
      <c r="D270" s="18" t="str">
        <f>[4]март12!F57</f>
        <v>1 проба</v>
      </c>
      <c r="E270" s="19">
        <v>5.55</v>
      </c>
      <c r="F270" s="1"/>
    </row>
    <row r="271" spans="1:6" x14ac:dyDescent="0.25">
      <c r="A271" s="59" t="str">
        <f>[3]Лист1!A55</f>
        <v>17</v>
      </c>
      <c r="B271" s="16" t="str">
        <f>[3]Лист1!B55</f>
        <v>Определение нитратов в кормах ионометрическим методом (с 1% раствором алюмокалиевых квасцов)</v>
      </c>
      <c r="C271" s="17"/>
      <c r="D271" s="18" t="str">
        <f>[4]март12!F58</f>
        <v>1 проба</v>
      </c>
      <c r="E271" s="19">
        <v>5.55</v>
      </c>
      <c r="F271" s="1"/>
    </row>
    <row r="272" spans="1:6" x14ac:dyDescent="0.25">
      <c r="A272" s="59" t="str">
        <f>[3]Лист1!A56</f>
        <v>18</v>
      </c>
      <c r="B272" s="16" t="str">
        <f>[3]Лист1!B56</f>
        <v>Определение органических кислот в кормах</v>
      </c>
      <c r="C272" s="17"/>
      <c r="D272" s="18" t="str">
        <f>[4]март12!F59</f>
        <v>1 проба</v>
      </c>
      <c r="E272" s="19">
        <v>13.87</v>
      </c>
      <c r="F272" s="1"/>
    </row>
    <row r="273" spans="1:6" x14ac:dyDescent="0.25">
      <c r="A273" s="59" t="str">
        <f>[3]Лист1!A57</f>
        <v>19</v>
      </c>
      <c r="B273" s="16" t="str">
        <f>[3]Лист1!B57</f>
        <v>Исследование дезенфицирующих растворов на содержание фактически действующего вещества (NaOH)</v>
      </c>
      <c r="C273" s="17"/>
      <c r="D273" s="18" t="str">
        <f>[4]март12!F60</f>
        <v>1 проба</v>
      </c>
      <c r="E273" s="19">
        <v>7.34</v>
      </c>
      <c r="F273" s="1"/>
    </row>
    <row r="274" spans="1:6" x14ac:dyDescent="0.25">
      <c r="A274" s="68" t="str">
        <f>[3]Лист1!A58</f>
        <v>20</v>
      </c>
      <c r="B274" s="16" t="str">
        <f>[3]Лист1!B58</f>
        <v>Исследование пчел на аскафероз</v>
      </c>
      <c r="C274" s="17"/>
      <c r="D274" s="18" t="str">
        <f>[4]март12!F61</f>
        <v>1 исследование</v>
      </c>
      <c r="E274" s="19">
        <v>5.35</v>
      </c>
      <c r="F274" s="1"/>
    </row>
    <row r="275" spans="1:6" x14ac:dyDescent="0.25">
      <c r="A275" s="69" t="str">
        <f>[3]Лист1!A59</f>
        <v>Серологический отдел</v>
      </c>
      <c r="B275" s="70"/>
      <c r="C275" s="71"/>
      <c r="D275" s="18" t="e">
        <f>[4]март12!F62</f>
        <v>#REF!</v>
      </c>
      <c r="E275" s="19"/>
      <c r="F275" s="1"/>
    </row>
    <row r="276" spans="1:6" x14ac:dyDescent="0.25">
      <c r="A276" s="72" t="str">
        <f>[3]Лист1!A60</f>
        <v>1</v>
      </c>
      <c r="B276" s="16" t="str">
        <f>[3]Лист1!B60</f>
        <v>Исследование на хламидиоз</v>
      </c>
      <c r="C276" s="17"/>
      <c r="D276" s="18" t="str">
        <f>[4]март12!F63</f>
        <v>1 исследование</v>
      </c>
      <c r="E276" s="19">
        <v>5.77</v>
      </c>
      <c r="F276" s="1"/>
    </row>
    <row r="277" spans="1:6" x14ac:dyDescent="0.25">
      <c r="A277" s="59" t="str">
        <f>[3]Лист1!A61</f>
        <v>2</v>
      </c>
      <c r="B277" s="16" t="str">
        <f>[3]Лист1!B61</f>
        <v>Исследование на бруцеллез</v>
      </c>
      <c r="C277" s="17"/>
      <c r="D277" s="18" t="str">
        <f>[4]март12!F64</f>
        <v>1 исследование</v>
      </c>
      <c r="E277" s="19">
        <v>7.68</v>
      </c>
      <c r="F277" s="1"/>
    </row>
    <row r="278" spans="1:6" x14ac:dyDescent="0.25">
      <c r="A278" s="59" t="str">
        <f>[3]Лист1!A62</f>
        <v>3</v>
      </c>
      <c r="B278" s="16" t="str">
        <f>[3]Лист1!B62</f>
        <v>Исследование на лептоспироз</v>
      </c>
      <c r="C278" s="17"/>
      <c r="D278" s="18" t="str">
        <f>[4]март12!F65</f>
        <v>1 исследование</v>
      </c>
      <c r="E278" s="19">
        <v>3.91</v>
      </c>
      <c r="F278" s="1"/>
    </row>
    <row r="279" spans="1:6" x14ac:dyDescent="0.25">
      <c r="A279" s="69"/>
      <c r="B279" s="73" t="s">
        <v>17</v>
      </c>
      <c r="C279" s="73"/>
      <c r="D279" s="52"/>
      <c r="E279" s="74"/>
      <c r="F279" s="1"/>
    </row>
    <row r="280" spans="1:6" x14ac:dyDescent="0.25">
      <c r="A280" s="56" t="s">
        <v>18</v>
      </c>
      <c r="B280" s="75"/>
      <c r="C280" s="75"/>
      <c r="D280" s="75"/>
      <c r="E280" s="76"/>
      <c r="F280" s="1"/>
    </row>
    <row r="281" spans="1:6" x14ac:dyDescent="0.25">
      <c r="A281" s="59">
        <f>'[5]2012'!A8</f>
        <v>1</v>
      </c>
      <c r="B281" s="16" t="str">
        <f>'[5]2012'!B8</f>
        <v>Ветсанэкспертиза сала, шпика до 10 кг</v>
      </c>
      <c r="C281" s="17"/>
      <c r="D281" s="18" t="str">
        <f>[6]март2012!C12</f>
        <v>1 экспертиза</v>
      </c>
      <c r="E281" s="19">
        <v>4.8600000000000003</v>
      </c>
      <c r="F281" s="1"/>
    </row>
    <row r="282" spans="1:6" x14ac:dyDescent="0.25">
      <c r="A282" s="59">
        <f>'[5]2012'!A9</f>
        <v>2</v>
      </c>
      <c r="B282" s="16" t="str">
        <f>'[5]2012'!B9</f>
        <v>Ветсанэкспертиза сала, шпика свыше 10 кг</v>
      </c>
      <c r="C282" s="17"/>
      <c r="D282" s="18" t="str">
        <f>[6]март2012!C13</f>
        <v>1 экспертиза</v>
      </c>
      <c r="E282" s="19">
        <v>8.9</v>
      </c>
      <c r="F282" s="1"/>
    </row>
    <row r="283" spans="1:6" x14ac:dyDescent="0.25">
      <c r="A283" s="59">
        <f>'[5]2012'!A10</f>
        <v>3</v>
      </c>
      <c r="B283" s="16" t="str">
        <f>'[5]2012'!B10</f>
        <v>Ветсанэкспертиза овощей, фруктов, корнеплодов 5-10 кг</v>
      </c>
      <c r="C283" s="17"/>
      <c r="D283" s="18" t="str">
        <f>[6]март2012!C14</f>
        <v>1 экспертиза</v>
      </c>
      <c r="E283" s="19">
        <v>2.25</v>
      </c>
      <c r="F283" s="1"/>
    </row>
    <row r="284" spans="1:6" x14ac:dyDescent="0.25">
      <c r="A284" s="59">
        <f>'[5]2012'!A11</f>
        <v>4</v>
      </c>
      <c r="B284" s="16" t="str">
        <f>'[5]2012'!B11</f>
        <v>Ветсанэкспертиза овощей, фруктов, корнеплодов 10-50 кг</v>
      </c>
      <c r="C284" s="17"/>
      <c r="D284" s="18" t="str">
        <f>[6]март2012!C15</f>
        <v>1 экспертиза</v>
      </c>
      <c r="E284" s="19">
        <v>3.12</v>
      </c>
      <c r="F284" s="1"/>
    </row>
    <row r="285" spans="1:6" x14ac:dyDescent="0.25">
      <c r="A285" s="59">
        <f>'[5]2012'!A12</f>
        <v>5</v>
      </c>
      <c r="B285" s="77" t="str">
        <f>'[5]2012'!B12</f>
        <v>Ветсанэкспертиза овощей, фруктов, корнеплодов 50-200 кг</v>
      </c>
      <c r="C285" s="78"/>
      <c r="D285" s="18" t="str">
        <f>[6]март2012!C16</f>
        <v>1 экспертиза</v>
      </c>
      <c r="E285" s="19">
        <v>4.4400000000000004</v>
      </c>
      <c r="F285" s="1"/>
    </row>
    <row r="286" spans="1:6" x14ac:dyDescent="0.25">
      <c r="A286" s="59">
        <v>6</v>
      </c>
      <c r="B286" s="62" t="s">
        <v>19</v>
      </c>
      <c r="C286" s="63"/>
      <c r="D286" s="18" t="str">
        <f>[6]март2012!C18</f>
        <v>1 экспертиза</v>
      </c>
      <c r="E286" s="19">
        <v>5.8</v>
      </c>
      <c r="F286" s="1"/>
    </row>
    <row r="287" spans="1:6" x14ac:dyDescent="0.25">
      <c r="A287" s="59">
        <v>7</v>
      </c>
      <c r="B287" s="62" t="s">
        <v>20</v>
      </c>
      <c r="C287" s="63"/>
      <c r="D287" s="18" t="str">
        <f>[6]март2012!C19</f>
        <v>1 экспертиза</v>
      </c>
      <c r="E287" s="19">
        <v>6.65</v>
      </c>
      <c r="F287" s="1"/>
    </row>
    <row r="288" spans="1:6" x14ac:dyDescent="0.25">
      <c r="A288" s="59">
        <v>8</v>
      </c>
      <c r="B288" s="62" t="s">
        <v>21</v>
      </c>
      <c r="C288" s="63"/>
      <c r="D288" s="18" t="str">
        <f>[6]март2012!C20</f>
        <v>1 экспертиза</v>
      </c>
      <c r="E288" s="19">
        <v>7.57</v>
      </c>
      <c r="F288" s="1"/>
    </row>
    <row r="289" spans="1:6" x14ac:dyDescent="0.25">
      <c r="A289" s="59">
        <v>9</v>
      </c>
      <c r="B289" s="62" t="s">
        <v>22</v>
      </c>
      <c r="C289" s="63"/>
      <c r="D289" s="18" t="str">
        <f>[6]март2012!C21</f>
        <v>1 экспертиза</v>
      </c>
      <c r="E289" s="19">
        <v>8.4600000000000009</v>
      </c>
      <c r="F289" s="1"/>
    </row>
    <row r="290" spans="1:6" x14ac:dyDescent="0.25">
      <c r="A290" s="59">
        <v>10</v>
      </c>
      <c r="B290" s="62" t="s">
        <v>23</v>
      </c>
      <c r="C290" s="63"/>
      <c r="D290" s="18" t="str">
        <f>[6]март2012!C22</f>
        <v>1 экспертиза</v>
      </c>
      <c r="E290" s="19">
        <v>9.36</v>
      </c>
      <c r="F290" s="1"/>
    </row>
    <row r="291" spans="1:6" x14ac:dyDescent="0.25">
      <c r="A291" s="59">
        <v>11</v>
      </c>
      <c r="B291" s="62" t="s">
        <v>24</v>
      </c>
      <c r="C291" s="63"/>
      <c r="D291" s="18" t="s">
        <v>25</v>
      </c>
      <c r="E291" s="19">
        <v>9.8000000000000007</v>
      </c>
      <c r="F291" s="1"/>
    </row>
    <row r="292" spans="1:6" x14ac:dyDescent="0.25">
      <c r="A292" s="59">
        <v>12</v>
      </c>
      <c r="B292" s="16" t="str">
        <f>'[5]2012'!B14</f>
        <v>Ветосмотр колбасных изделей</v>
      </c>
      <c r="C292" s="17"/>
      <c r="D292" s="18" t="str">
        <f>[6]март2012!C18</f>
        <v>1 экспертиза</v>
      </c>
      <c r="E292" s="19">
        <v>2</v>
      </c>
      <c r="F292" s="1"/>
    </row>
    <row r="293" spans="1:6" x14ac:dyDescent="0.25">
      <c r="A293" s="59">
        <v>13</v>
      </c>
      <c r="B293" s="16" t="str">
        <f>'[5]2012'!B15</f>
        <v>Ветосмотр рыбы</v>
      </c>
      <c r="C293" s="17"/>
      <c r="D293" s="18" t="str">
        <f>[6]март2012!C19</f>
        <v>1 экспертиза</v>
      </c>
      <c r="E293" s="19">
        <v>2.75</v>
      </c>
      <c r="F293" s="1"/>
    </row>
    <row r="294" spans="1:6" x14ac:dyDescent="0.25">
      <c r="A294" s="59">
        <v>14</v>
      </c>
      <c r="B294" s="16" t="str">
        <f>'[5]2012'!B16</f>
        <v>Выписка протокола</v>
      </c>
      <c r="C294" s="17"/>
      <c r="D294" s="18" t="str">
        <f>[6]март2012!C20</f>
        <v>1 экспертиза</v>
      </c>
      <c r="E294" s="19">
        <v>2.75</v>
      </c>
      <c r="F294" s="1"/>
    </row>
    <row r="295" spans="1:6" x14ac:dyDescent="0.25">
      <c r="A295" s="59">
        <v>15</v>
      </c>
      <c r="B295" s="77" t="str">
        <f>'[5]2012'!B17</f>
        <v>Определение МЭД, определение однородности партии</v>
      </c>
      <c r="C295" s="78"/>
      <c r="D295" s="18" t="str">
        <f>[6]март2012!C21</f>
        <v>1 экспертиза</v>
      </c>
      <c r="E295" s="19">
        <v>4</v>
      </c>
      <c r="F295" s="1"/>
    </row>
    <row r="296" spans="1:6" x14ac:dyDescent="0.25">
      <c r="A296" s="59">
        <v>16</v>
      </c>
      <c r="B296" s="16" t="str">
        <f>'[5]2012'!B18</f>
        <v>Ветсанэкспертиза туши МРС, телятина</v>
      </c>
      <c r="C296" s="17"/>
      <c r="D296" s="18" t="str">
        <f>[6]март2012!C22</f>
        <v>1 экспертиза</v>
      </c>
      <c r="E296" s="19">
        <v>4.7</v>
      </c>
      <c r="F296" s="1"/>
    </row>
    <row r="297" spans="1:6" x14ac:dyDescent="0.25">
      <c r="A297" s="59">
        <v>17</v>
      </c>
      <c r="B297" s="16" t="str">
        <f>'[5]2012'!B19</f>
        <v>Ветсанэкспертиза туши КРС, конины, свиней</v>
      </c>
      <c r="C297" s="17"/>
      <c r="D297" s="18" t="str">
        <f>[6]март2012!C23</f>
        <v>1 осмотр</v>
      </c>
      <c r="E297" s="19">
        <v>7.85</v>
      </c>
      <c r="F297" s="1"/>
    </row>
    <row r="298" spans="1:6" x14ac:dyDescent="0.25">
      <c r="A298" s="59">
        <v>18</v>
      </c>
      <c r="B298" s="16" t="str">
        <f>'[5]2012'!B20</f>
        <v>Ветсанэкспертиза туши птицы, кроликов, нутрии</v>
      </c>
      <c r="C298" s="17"/>
      <c r="D298" s="18" t="str">
        <f>[6]март2012!C24</f>
        <v>1 экспертиза</v>
      </c>
      <c r="E298" s="19">
        <v>2.5</v>
      </c>
      <c r="F298" s="1"/>
    </row>
    <row r="299" spans="1:6" x14ac:dyDescent="0.25">
      <c r="A299" s="59">
        <v>19</v>
      </c>
      <c r="B299" s="16" t="str">
        <f>'[5]2012'!B21</f>
        <v>Ветсанэкспертиза молока 5-10кг</v>
      </c>
      <c r="C299" s="17"/>
      <c r="D299" s="18" t="str">
        <f>[6]март2012!C25</f>
        <v>1 экспертиза</v>
      </c>
      <c r="E299" s="19">
        <v>2.2999999999999998</v>
      </c>
      <c r="F299" s="1"/>
    </row>
    <row r="300" spans="1:6" x14ac:dyDescent="0.25">
      <c r="A300" s="59">
        <v>20</v>
      </c>
      <c r="B300" s="16" t="str">
        <f>'[5]2012'!B22</f>
        <v>Ветсанэкспертиза молока свыше 10 кг</v>
      </c>
      <c r="C300" s="17"/>
      <c r="D300" s="18" t="str">
        <f>[6]март2012!C26</f>
        <v>1 экспертиза</v>
      </c>
      <c r="E300" s="19">
        <v>4</v>
      </c>
      <c r="F300" s="1"/>
    </row>
    <row r="301" spans="1:6" x14ac:dyDescent="0.25">
      <c r="A301" s="59">
        <v>21</v>
      </c>
      <c r="B301" s="16" t="str">
        <f>'[5]2012'!B23</f>
        <v>Ветсанэкспертиза творога 5-10 кг</v>
      </c>
      <c r="C301" s="17"/>
      <c r="D301" s="18" t="str">
        <f>[6]март2012!C27</f>
        <v>1 экспертиза</v>
      </c>
      <c r="E301" s="19">
        <v>3.15</v>
      </c>
      <c r="F301" s="1"/>
    </row>
    <row r="302" spans="1:6" x14ac:dyDescent="0.25">
      <c r="A302" s="59">
        <v>22</v>
      </c>
      <c r="B302" s="16" t="str">
        <f>'[5]2012'!B24</f>
        <v>Ветсанэкспертиза творога свыше 10 кг</v>
      </c>
      <c r="C302" s="17"/>
      <c r="D302" s="18" t="str">
        <f>[6]март2012!C28</f>
        <v>1 экспертиза</v>
      </c>
      <c r="E302" s="19">
        <v>5.6</v>
      </c>
      <c r="F302" s="1"/>
    </row>
    <row r="303" spans="1:6" x14ac:dyDescent="0.25">
      <c r="A303" s="59">
        <v>23</v>
      </c>
      <c r="B303" s="16" t="str">
        <f>'[5]2012'!B25</f>
        <v>Ветсанэкспертиза яиц куриных свыше 100 штук</v>
      </c>
      <c r="C303" s="17"/>
      <c r="D303" s="18" t="str">
        <f>[6]март2012!C29</f>
        <v>1 экспертиза</v>
      </c>
      <c r="E303" s="19">
        <v>3.9</v>
      </c>
      <c r="F303" s="1"/>
    </row>
    <row r="304" spans="1:6" x14ac:dyDescent="0.25">
      <c r="A304" s="59">
        <v>24</v>
      </c>
      <c r="B304" s="16" t="str">
        <f>'[5]2012'!B26</f>
        <v>Ветсанэкспертиза меда до 5 кг</v>
      </c>
      <c r="C304" s="17"/>
      <c r="D304" s="18" t="str">
        <f>[6]март2012!C30</f>
        <v>1 экспертиза</v>
      </c>
      <c r="E304" s="19">
        <v>1.55</v>
      </c>
      <c r="F304" s="1"/>
    </row>
    <row r="305" spans="1:6" x14ac:dyDescent="0.25">
      <c r="A305" s="59">
        <v>25</v>
      </c>
      <c r="B305" s="16" t="str">
        <f>'[5]2012'!B27</f>
        <v>Ветсанэкспертиза меда 5-50 кг</v>
      </c>
      <c r="C305" s="17"/>
      <c r="D305" s="18" t="str">
        <f>[6]март2012!C31</f>
        <v>1 экспертиза</v>
      </c>
      <c r="E305" s="19">
        <v>2.15</v>
      </c>
      <c r="F305" s="1"/>
    </row>
    <row r="306" spans="1:6" x14ac:dyDescent="0.25">
      <c r="A306" s="59">
        <v>26</v>
      </c>
      <c r="B306" s="16" t="str">
        <f>'[5]2012'!B28</f>
        <v>Ветсанэкспертиза меда свыше 50 кг</v>
      </c>
      <c r="C306" s="17"/>
      <c r="D306" s="18" t="str">
        <f>[6]март2012!C32</f>
        <v>1 экспертиза</v>
      </c>
      <c r="E306" s="19">
        <v>4.3</v>
      </c>
      <c r="F306" s="1"/>
    </row>
    <row r="307" spans="1:6" x14ac:dyDescent="0.25">
      <c r="A307" s="79">
        <v>27</v>
      </c>
      <c r="B307" s="40" t="str">
        <f>'[5]2012'!B29</f>
        <v>Радиологическое исследование кормов растительного происхождения</v>
      </c>
      <c r="C307" s="41"/>
      <c r="D307" s="42" t="str">
        <f>[6]март2012!C33</f>
        <v>1 экспертиза</v>
      </c>
      <c r="E307" s="25">
        <v>7.18</v>
      </c>
      <c r="F307" s="1"/>
    </row>
    <row r="308" spans="1:6" x14ac:dyDescent="0.25">
      <c r="A308" s="79">
        <v>28</v>
      </c>
      <c r="B308" s="80" t="str">
        <f>'[5]2012'!B30</f>
        <v>Радиологическое исследование пищевых продуктов</v>
      </c>
      <c r="C308" s="81"/>
      <c r="D308" s="42" t="str">
        <f>[6]март2012!C34</f>
        <v>1 экспертиза</v>
      </c>
      <c r="E308" s="25">
        <v>5.0199999999999996</v>
      </c>
      <c r="F308" s="1"/>
    </row>
    <row r="309" spans="1:6" x14ac:dyDescent="0.25">
      <c r="A309" s="82">
        <v>29</v>
      </c>
      <c r="B309" s="83" t="str">
        <f>'[5]2012'!B31</f>
        <v>Ветосмотр мясных полуфабрикатов до 50кг</v>
      </c>
      <c r="C309" s="84"/>
      <c r="D309" s="85" t="str">
        <f>[6]март2012!C35</f>
        <v>1 осмотр</v>
      </c>
      <c r="E309" s="86">
        <v>1.5</v>
      </c>
      <c r="F309" s="1"/>
    </row>
    <row r="310" spans="1:6" x14ac:dyDescent="0.25">
      <c r="A310" s="82">
        <v>30</v>
      </c>
      <c r="B310" s="83" t="s">
        <v>26</v>
      </c>
      <c r="C310" s="84"/>
      <c r="D310" s="85" t="str">
        <f>[6]март2012!C36</f>
        <v>1 осмотр</v>
      </c>
      <c r="E310" s="86">
        <v>2.7</v>
      </c>
      <c r="F310" s="1"/>
    </row>
    <row r="311" spans="1:6" x14ac:dyDescent="0.25">
      <c r="A311" s="82">
        <v>31</v>
      </c>
      <c r="B311" s="83" t="s">
        <v>27</v>
      </c>
      <c r="C311" s="84"/>
      <c r="D311" s="85" t="str">
        <f>[6]март2012!C37</f>
        <v>1 осмотр</v>
      </c>
      <c r="E311" s="86">
        <v>3.75</v>
      </c>
      <c r="F311" s="1"/>
    </row>
    <row r="312" spans="1:6" x14ac:dyDescent="0.25">
      <c r="A312" s="82">
        <v>32</v>
      </c>
      <c r="B312" s="83" t="s">
        <v>28</v>
      </c>
      <c r="C312" s="84"/>
      <c r="D312" s="85" t="str">
        <f>[6]март2012!C36</f>
        <v>1 осмотр</v>
      </c>
      <c r="E312" s="86">
        <v>4.8</v>
      </c>
      <c r="F312" s="1"/>
    </row>
    <row r="313" spans="1:6" x14ac:dyDescent="0.25">
      <c r="A313" s="56" t="s">
        <v>29</v>
      </c>
      <c r="B313" s="75"/>
      <c r="C313" s="75"/>
      <c r="D313" s="75"/>
      <c r="E313" s="76"/>
      <c r="F313" s="1"/>
    </row>
    <row r="314" spans="1:6" x14ac:dyDescent="0.25">
      <c r="A314" s="59">
        <f>[7]март2012!A8</f>
        <v>1</v>
      </c>
      <c r="B314" s="16" t="str">
        <f>[7]март2012!B8</f>
        <v>Дезинфекция помещений аэрозольным способом</v>
      </c>
      <c r="C314" s="17"/>
      <c r="D314" s="18" t="str">
        <f>[7]март2012!C8</f>
        <v>м3</v>
      </c>
      <c r="E314" s="19">
        <v>0.36</v>
      </c>
      <c r="F314" s="1"/>
    </row>
    <row r="315" spans="1:6" x14ac:dyDescent="0.25">
      <c r="A315" s="59">
        <f>[7]март2012!A9</f>
        <v>2</v>
      </c>
      <c r="B315" s="16" t="str">
        <f>[7]март2012!B9</f>
        <v>Дезинсекция помещений аэрозольным способом</v>
      </c>
      <c r="C315" s="17"/>
      <c r="D315" s="18" t="str">
        <f>[7]март2012!C9</f>
        <v>м3</v>
      </c>
      <c r="E315" s="19">
        <v>0.36</v>
      </c>
      <c r="F315" s="1"/>
    </row>
    <row r="316" spans="1:6" x14ac:dyDescent="0.25">
      <c r="A316" s="59">
        <f>[7]март2012!A10</f>
        <v>3</v>
      </c>
      <c r="B316" s="16" t="str">
        <f>[7]март2012!B10</f>
        <v>Дезинфекция помещений путем полива с помощью ДУК</v>
      </c>
      <c r="C316" s="17"/>
      <c r="D316" s="18" t="str">
        <f>[7]март2012!C10</f>
        <v>м2</v>
      </c>
      <c r="E316" s="19">
        <v>0.26</v>
      </c>
      <c r="F316" s="1"/>
    </row>
    <row r="317" spans="1:6" x14ac:dyDescent="0.25">
      <c r="A317" s="59">
        <f>[7]март2012!A11</f>
        <v>4</v>
      </c>
      <c r="B317" s="16" t="str">
        <f>[7]март2012!B11</f>
        <v>Дезинсекция помещений путем полива с помощью ДУК</v>
      </c>
      <c r="C317" s="17"/>
      <c r="D317" s="18" t="str">
        <f>[7]март2012!C11</f>
        <v>м2</v>
      </c>
      <c r="E317" s="19">
        <v>0.26</v>
      </c>
      <c r="F317" s="1"/>
    </row>
    <row r="318" spans="1:6" x14ac:dyDescent="0.25">
      <c r="A318" s="59">
        <f>[7]март2012!A12</f>
        <v>5</v>
      </c>
      <c r="B318" s="16" t="s">
        <v>30</v>
      </c>
      <c r="C318" s="17"/>
      <c r="D318" s="18" t="str">
        <f>[7]март2012!C12</f>
        <v>м2</v>
      </c>
      <c r="E318" s="19">
        <v>0.24</v>
      </c>
      <c r="F318" s="1"/>
    </row>
    <row r="319" spans="1:6" x14ac:dyDescent="0.25">
      <c r="A319" s="1"/>
      <c r="B319" s="2"/>
      <c r="C319" s="2"/>
      <c r="D319" s="1"/>
      <c r="E319" s="3"/>
      <c r="F319" s="1"/>
    </row>
    <row r="320" spans="1:6" x14ac:dyDescent="0.25">
      <c r="A320" s="1"/>
      <c r="B320" s="2"/>
      <c r="C320" s="2"/>
      <c r="D320" s="1"/>
      <c r="E320" s="3"/>
      <c r="F320" s="1"/>
    </row>
    <row r="321" spans="1:6" x14ac:dyDescent="0.25">
      <c r="A321" s="1"/>
      <c r="B321" s="87" t="s">
        <v>14</v>
      </c>
      <c r="C321" s="88"/>
      <c r="D321" s="20" t="s">
        <v>31</v>
      </c>
      <c r="E321" s="3"/>
      <c r="F321" s="1"/>
    </row>
    <row r="322" spans="1:6" x14ac:dyDescent="0.25">
      <c r="A322" s="1"/>
      <c r="B322" s="2"/>
      <c r="C322" s="2"/>
      <c r="D322" s="1"/>
      <c r="E322" s="3"/>
      <c r="F322" s="1"/>
    </row>
    <row r="323" spans="1:6" x14ac:dyDescent="0.25">
      <c r="A323" s="89" t="s">
        <v>32</v>
      </c>
      <c r="B323" s="90"/>
      <c r="C323" s="90"/>
      <c r="D323" s="90"/>
      <c r="E323" s="90"/>
      <c r="F323" s="1"/>
    </row>
    <row r="324" spans="1:6" x14ac:dyDescent="0.25">
      <c r="A324" s="89" t="s">
        <v>33</v>
      </c>
      <c r="B324" s="90"/>
      <c r="C324" s="90"/>
      <c r="D324" s="90"/>
      <c r="E324" s="90"/>
      <c r="F324" s="1"/>
    </row>
    <row r="325" spans="1:6" x14ac:dyDescent="0.25">
      <c r="A325" s="1"/>
      <c r="B325" s="2"/>
      <c r="C325" s="2"/>
      <c r="D325" s="1"/>
      <c r="E325" s="3"/>
      <c r="F325" s="1"/>
    </row>
    <row r="326" spans="1:6" x14ac:dyDescent="0.25">
      <c r="A326" s="89" t="s">
        <v>34</v>
      </c>
      <c r="B326" s="90"/>
      <c r="C326" s="90"/>
      <c r="D326" s="90"/>
      <c r="E326" s="90"/>
      <c r="F326" s="1"/>
    </row>
    <row r="327" spans="1:6" x14ac:dyDescent="0.25">
      <c r="A327" s="89" t="s">
        <v>35</v>
      </c>
      <c r="B327" s="90"/>
      <c r="C327" s="90"/>
      <c r="D327" s="90"/>
      <c r="E327" s="90"/>
      <c r="F327" s="1"/>
    </row>
    <row r="328" spans="1:6" x14ac:dyDescent="0.25">
      <c r="A328" s="1"/>
      <c r="B328" s="2"/>
      <c r="C328" s="2"/>
      <c r="D328" s="1"/>
      <c r="E328" s="3"/>
      <c r="F328" s="1"/>
    </row>
  </sheetData>
  <mergeCells count="314">
    <mergeCell ref="A1:B1"/>
    <mergeCell ref="D1:E1"/>
    <mergeCell ref="B317:C317"/>
    <mergeCell ref="B318:C318"/>
    <mergeCell ref="A323:E323"/>
    <mergeCell ref="A324:E324"/>
    <mergeCell ref="A326:E326"/>
    <mergeCell ref="A327:E327"/>
    <mergeCell ref="B311:C311"/>
    <mergeCell ref="B312:C312"/>
    <mergeCell ref="A313:E313"/>
    <mergeCell ref="B314:C314"/>
    <mergeCell ref="B315:C315"/>
    <mergeCell ref="B316:C316"/>
    <mergeCell ref="B305:C305"/>
    <mergeCell ref="B306:C306"/>
    <mergeCell ref="B307:C307"/>
    <mergeCell ref="B308:C308"/>
    <mergeCell ref="B309:C309"/>
    <mergeCell ref="B310:C310"/>
    <mergeCell ref="B299:C299"/>
    <mergeCell ref="B300:C300"/>
    <mergeCell ref="B301:C301"/>
    <mergeCell ref="B302:C302"/>
    <mergeCell ref="B303:C303"/>
    <mergeCell ref="B304:C304"/>
    <mergeCell ref="B293:C293"/>
    <mergeCell ref="B294:C294"/>
    <mergeCell ref="B295:C295"/>
    <mergeCell ref="B296:C296"/>
    <mergeCell ref="B297:C297"/>
    <mergeCell ref="B298:C298"/>
    <mergeCell ref="B287:C287"/>
    <mergeCell ref="B288:C288"/>
    <mergeCell ref="B289:C289"/>
    <mergeCell ref="B290:C290"/>
    <mergeCell ref="B291:C291"/>
    <mergeCell ref="B292:C292"/>
    <mergeCell ref="B281:C281"/>
    <mergeCell ref="B282:C282"/>
    <mergeCell ref="B283:C283"/>
    <mergeCell ref="B284:C284"/>
    <mergeCell ref="B285:C285"/>
    <mergeCell ref="B286:C286"/>
    <mergeCell ref="B274:C274"/>
    <mergeCell ref="B276:C276"/>
    <mergeCell ref="B277:C277"/>
    <mergeCell ref="B278:C278"/>
    <mergeCell ref="B279:C279"/>
    <mergeCell ref="A280:E280"/>
    <mergeCell ref="B268:C268"/>
    <mergeCell ref="B269:C269"/>
    <mergeCell ref="B270:C270"/>
    <mergeCell ref="B271:C271"/>
    <mergeCell ref="B272:C272"/>
    <mergeCell ref="B273:C273"/>
    <mergeCell ref="B262:C262"/>
    <mergeCell ref="B263:C263"/>
    <mergeCell ref="B264:C264"/>
    <mergeCell ref="B265:C265"/>
    <mergeCell ref="B266:C266"/>
    <mergeCell ref="B267:C267"/>
    <mergeCell ref="B256:C256"/>
    <mergeCell ref="B257:C257"/>
    <mergeCell ref="B258:C258"/>
    <mergeCell ref="B259:C259"/>
    <mergeCell ref="B260:C260"/>
    <mergeCell ref="B261:C261"/>
    <mergeCell ref="B249:C249"/>
    <mergeCell ref="B250:C250"/>
    <mergeCell ref="B251:C251"/>
    <mergeCell ref="B252:C252"/>
    <mergeCell ref="B254:C254"/>
    <mergeCell ref="B255:C255"/>
    <mergeCell ref="B243:C243"/>
    <mergeCell ref="B244:C244"/>
    <mergeCell ref="B245:C245"/>
    <mergeCell ref="B246:C246"/>
    <mergeCell ref="B247:C247"/>
    <mergeCell ref="B248:C248"/>
    <mergeCell ref="B236:C236"/>
    <mergeCell ref="B237:C237"/>
    <mergeCell ref="B239:C239"/>
    <mergeCell ref="B240:C240"/>
    <mergeCell ref="B241:C241"/>
    <mergeCell ref="B242:C242"/>
    <mergeCell ref="B230:C230"/>
    <mergeCell ref="B231:C231"/>
    <mergeCell ref="B232:C232"/>
    <mergeCell ref="B233:C233"/>
    <mergeCell ref="B234:C234"/>
    <mergeCell ref="B235:C235"/>
    <mergeCell ref="A223:E223"/>
    <mergeCell ref="B225:C225"/>
    <mergeCell ref="B226:C226"/>
    <mergeCell ref="B227:C227"/>
    <mergeCell ref="B228:C228"/>
    <mergeCell ref="B229:C229"/>
    <mergeCell ref="B215:C215"/>
    <mergeCell ref="B216:C216"/>
    <mergeCell ref="B217:C217"/>
    <mergeCell ref="B218:C218"/>
    <mergeCell ref="B219:C219"/>
    <mergeCell ref="B220:C220"/>
    <mergeCell ref="B209:C209"/>
    <mergeCell ref="B210:C210"/>
    <mergeCell ref="B211:C211"/>
    <mergeCell ref="B212:C212"/>
    <mergeCell ref="B213:C213"/>
    <mergeCell ref="B214:C214"/>
    <mergeCell ref="B203:C203"/>
    <mergeCell ref="B204:C204"/>
    <mergeCell ref="B205:C205"/>
    <mergeCell ref="B206:C206"/>
    <mergeCell ref="B207:C207"/>
    <mergeCell ref="B208:C208"/>
    <mergeCell ref="B197:C197"/>
    <mergeCell ref="B198:C198"/>
    <mergeCell ref="B199:C199"/>
    <mergeCell ref="B200:C200"/>
    <mergeCell ref="B201:C201"/>
    <mergeCell ref="B202:C202"/>
    <mergeCell ref="B191:C191"/>
    <mergeCell ref="B192:C192"/>
    <mergeCell ref="B193:C193"/>
    <mergeCell ref="B194:C194"/>
    <mergeCell ref="B195:C195"/>
    <mergeCell ref="B196:C196"/>
    <mergeCell ref="B185:C185"/>
    <mergeCell ref="B186:C186"/>
    <mergeCell ref="B187:C187"/>
    <mergeCell ref="B188:C188"/>
    <mergeCell ref="B189:C189"/>
    <mergeCell ref="B190:C190"/>
    <mergeCell ref="B178:C178"/>
    <mergeCell ref="B179:C179"/>
    <mergeCell ref="B180:C180"/>
    <mergeCell ref="B181:C181"/>
    <mergeCell ref="B182:C182"/>
    <mergeCell ref="B184:C184"/>
    <mergeCell ref="B172:C172"/>
    <mergeCell ref="B173:C173"/>
    <mergeCell ref="B174:C174"/>
    <mergeCell ref="B175:C175"/>
    <mergeCell ref="B176:C176"/>
    <mergeCell ref="B177:C177"/>
    <mergeCell ref="B166:C166"/>
    <mergeCell ref="B167:C167"/>
    <mergeCell ref="B168:C168"/>
    <mergeCell ref="B169:C169"/>
    <mergeCell ref="B170:C170"/>
    <mergeCell ref="B171:C171"/>
    <mergeCell ref="B160:C160"/>
    <mergeCell ref="B161:C161"/>
    <mergeCell ref="B162:C162"/>
    <mergeCell ref="B163:C163"/>
    <mergeCell ref="B164:C164"/>
    <mergeCell ref="B165:C165"/>
    <mergeCell ref="B154:C154"/>
    <mergeCell ref="B155:C155"/>
    <mergeCell ref="B156:C156"/>
    <mergeCell ref="B157:C157"/>
    <mergeCell ref="B158:C158"/>
    <mergeCell ref="B159:C159"/>
    <mergeCell ref="B148:C148"/>
    <mergeCell ref="B149:C149"/>
    <mergeCell ref="B150:C150"/>
    <mergeCell ref="B151:C151"/>
    <mergeCell ref="B152:C152"/>
    <mergeCell ref="B153:C153"/>
    <mergeCell ref="B142:C142"/>
    <mergeCell ref="B143:C143"/>
    <mergeCell ref="B144:C144"/>
    <mergeCell ref="B145:C145"/>
    <mergeCell ref="B146:C146"/>
    <mergeCell ref="B147:C147"/>
    <mergeCell ref="B136:C136"/>
    <mergeCell ref="B137:C137"/>
    <mergeCell ref="B138:C138"/>
    <mergeCell ref="B139:C139"/>
    <mergeCell ref="B140:C140"/>
    <mergeCell ref="B141:C141"/>
    <mergeCell ref="B130:C130"/>
    <mergeCell ref="B131:C131"/>
    <mergeCell ref="B132:C132"/>
    <mergeCell ref="B133:C133"/>
    <mergeCell ref="B134:C134"/>
    <mergeCell ref="B135:C135"/>
    <mergeCell ref="B124:C124"/>
    <mergeCell ref="B125:C125"/>
    <mergeCell ref="B126:C126"/>
    <mergeCell ref="B127:C127"/>
    <mergeCell ref="B128:C128"/>
    <mergeCell ref="B129:C129"/>
    <mergeCell ref="B118:C118"/>
    <mergeCell ref="B119:C119"/>
    <mergeCell ref="B120:C120"/>
    <mergeCell ref="B121:C121"/>
    <mergeCell ref="B122:C122"/>
    <mergeCell ref="B123:C123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B100:C100"/>
    <mergeCell ref="B101:C101"/>
    <mergeCell ref="B102:C102"/>
    <mergeCell ref="B103:C103"/>
    <mergeCell ref="B104:C104"/>
    <mergeCell ref="B105:C105"/>
    <mergeCell ref="B94:C94"/>
    <mergeCell ref="B95:C95"/>
    <mergeCell ref="B96:C96"/>
    <mergeCell ref="B97:C97"/>
    <mergeCell ref="B98:C98"/>
    <mergeCell ref="B99:C99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A3:E3"/>
    <mergeCell ref="A4:E4"/>
    <mergeCell ref="A5:E5"/>
    <mergeCell ref="A6:E6"/>
    <mergeCell ref="B8:C8"/>
    <mergeCell ref="A9:E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2021-05-17T12:28:07Z</dcterms:modified>
</cp:coreProperties>
</file>